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22035" windowHeight="97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543" i="1" l="1"/>
  <c r="E543" i="1"/>
  <c r="G542" i="1"/>
  <c r="E542" i="1"/>
  <c r="G541" i="1"/>
  <c r="E541" i="1"/>
  <c r="G540" i="1"/>
  <c r="E540" i="1"/>
  <c r="G539" i="1"/>
  <c r="E539" i="1"/>
  <c r="G538" i="1"/>
  <c r="F538" i="1"/>
  <c r="G537" i="1"/>
  <c r="F537" i="1"/>
  <c r="G536" i="1"/>
  <c r="F536" i="1"/>
  <c r="G535" i="1"/>
  <c r="F535" i="1"/>
  <c r="G533" i="1"/>
  <c r="F533" i="1"/>
  <c r="G532" i="1"/>
  <c r="G531" i="1" s="1"/>
  <c r="F532" i="1"/>
  <c r="F531" i="1" s="1"/>
  <c r="E531" i="1"/>
  <c r="D531" i="1"/>
  <c r="G530" i="1"/>
  <c r="F530" i="1"/>
  <c r="G529" i="1"/>
  <c r="F529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F519" i="1" s="1"/>
  <c r="E519" i="1"/>
  <c r="D519" i="1"/>
  <c r="G518" i="1"/>
  <c r="F518" i="1"/>
  <c r="G517" i="1"/>
  <c r="F517" i="1"/>
  <c r="E516" i="1"/>
  <c r="E515" i="1" s="1"/>
  <c r="D516" i="1"/>
  <c r="G514" i="1"/>
  <c r="F514" i="1"/>
  <c r="G513" i="1"/>
  <c r="F513" i="1"/>
  <c r="G512" i="1"/>
  <c r="F512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F502" i="1" s="1"/>
  <c r="E502" i="1"/>
  <c r="D502" i="1"/>
  <c r="G501" i="1"/>
  <c r="F501" i="1"/>
  <c r="G500" i="1"/>
  <c r="F500" i="1"/>
  <c r="E499" i="1"/>
  <c r="D499" i="1"/>
  <c r="G498" i="1"/>
  <c r="F498" i="1"/>
  <c r="G497" i="1"/>
  <c r="F497" i="1"/>
  <c r="F496" i="1" s="1"/>
  <c r="E496" i="1"/>
  <c r="D496" i="1"/>
  <c r="G495" i="1"/>
  <c r="F495" i="1"/>
  <c r="G494" i="1"/>
  <c r="F494" i="1"/>
  <c r="E493" i="1"/>
  <c r="D493" i="1"/>
  <c r="G492" i="1"/>
  <c r="F492" i="1"/>
  <c r="G491" i="1"/>
  <c r="F491" i="1"/>
  <c r="F490" i="1" s="1"/>
  <c r="E490" i="1"/>
  <c r="D490" i="1"/>
  <c r="G489" i="1"/>
  <c r="F489" i="1"/>
  <c r="G488" i="1"/>
  <c r="F488" i="1"/>
  <c r="E487" i="1"/>
  <c r="D487" i="1"/>
  <c r="G485" i="1"/>
  <c r="G484" i="1"/>
  <c r="F484" i="1"/>
  <c r="G483" i="1"/>
  <c r="F483" i="1"/>
  <c r="G482" i="1"/>
  <c r="G480" i="1"/>
  <c r="F480" i="1"/>
  <c r="E480" i="1"/>
  <c r="D480" i="1"/>
  <c r="G479" i="1"/>
  <c r="F479" i="1"/>
  <c r="E479" i="1"/>
  <c r="D479" i="1"/>
  <c r="G478" i="1"/>
  <c r="F478" i="1"/>
  <c r="E478" i="1"/>
  <c r="D478" i="1"/>
  <c r="G477" i="1"/>
  <c r="F477" i="1"/>
  <c r="E477" i="1"/>
  <c r="D477" i="1"/>
  <c r="G476" i="1"/>
  <c r="G475" i="1"/>
  <c r="F475" i="1"/>
  <c r="G474" i="1"/>
  <c r="F474" i="1"/>
  <c r="G473" i="1"/>
  <c r="E473" i="1"/>
  <c r="D473" i="1"/>
  <c r="G472" i="1"/>
  <c r="G471" i="1"/>
  <c r="F471" i="1"/>
  <c r="G470" i="1"/>
  <c r="F470" i="1"/>
  <c r="E469" i="1"/>
  <c r="D469" i="1"/>
  <c r="G468" i="1"/>
  <c r="G467" i="1"/>
  <c r="F467" i="1"/>
  <c r="G466" i="1"/>
  <c r="F466" i="1"/>
  <c r="E465" i="1"/>
  <c r="D465" i="1"/>
  <c r="G464" i="1"/>
  <c r="F464" i="1"/>
  <c r="E464" i="1"/>
  <c r="D464" i="1"/>
  <c r="G463" i="1"/>
  <c r="F463" i="1"/>
  <c r="E463" i="1"/>
  <c r="D463" i="1"/>
  <c r="G462" i="1"/>
  <c r="F462" i="1"/>
  <c r="E462" i="1"/>
  <c r="D462" i="1"/>
  <c r="G461" i="1"/>
  <c r="F461" i="1"/>
  <c r="E461" i="1"/>
  <c r="D461" i="1"/>
  <c r="F460" i="1"/>
  <c r="D460" i="1"/>
  <c r="G459" i="1"/>
  <c r="F459" i="1"/>
  <c r="E459" i="1"/>
  <c r="D459" i="1"/>
  <c r="G458" i="1"/>
  <c r="F458" i="1"/>
  <c r="E458" i="1"/>
  <c r="D458" i="1"/>
  <c r="G457" i="1"/>
  <c r="F457" i="1"/>
  <c r="E457" i="1"/>
  <c r="D457" i="1"/>
  <c r="G456" i="1"/>
  <c r="F456" i="1"/>
  <c r="E456" i="1"/>
  <c r="D456" i="1"/>
  <c r="G455" i="1"/>
  <c r="F455" i="1"/>
  <c r="E455" i="1"/>
  <c r="E454" i="1" s="1"/>
  <c r="D455" i="1"/>
  <c r="G454" i="1"/>
  <c r="G453" i="1"/>
  <c r="F453" i="1"/>
  <c r="E453" i="1"/>
  <c r="D453" i="1"/>
  <c r="G452" i="1"/>
  <c r="F452" i="1"/>
  <c r="E452" i="1"/>
  <c r="D452" i="1"/>
  <c r="G451" i="1"/>
  <c r="F451" i="1"/>
  <c r="E451" i="1"/>
  <c r="D451" i="1"/>
  <c r="G450" i="1"/>
  <c r="F450" i="1"/>
  <c r="E450" i="1"/>
  <c r="D450" i="1"/>
  <c r="G449" i="1"/>
  <c r="F449" i="1"/>
  <c r="E449" i="1"/>
  <c r="D449" i="1"/>
  <c r="G448" i="1"/>
  <c r="F448" i="1"/>
  <c r="E448" i="1"/>
  <c r="E447" i="1" s="1"/>
  <c r="D448" i="1"/>
  <c r="G447" i="1"/>
  <c r="G446" i="1"/>
  <c r="G445" i="1"/>
  <c r="E445" i="1"/>
  <c r="G444" i="1"/>
  <c r="F444" i="1"/>
  <c r="E444" i="1"/>
  <c r="D444" i="1"/>
  <c r="G443" i="1"/>
  <c r="F443" i="1"/>
  <c r="E443" i="1"/>
  <c r="D443" i="1"/>
  <c r="G442" i="1"/>
  <c r="F442" i="1"/>
  <c r="E442" i="1"/>
  <c r="D442" i="1"/>
  <c r="G434" i="1"/>
  <c r="E434" i="1"/>
  <c r="G433" i="1"/>
  <c r="E433" i="1"/>
  <c r="G432" i="1"/>
  <c r="E432" i="1"/>
  <c r="G431" i="1"/>
  <c r="E431" i="1"/>
  <c r="G430" i="1"/>
  <c r="G429" i="1"/>
  <c r="F429" i="1"/>
  <c r="G428" i="1"/>
  <c r="F428" i="1"/>
  <c r="G427" i="1"/>
  <c r="F427" i="1"/>
  <c r="G426" i="1"/>
  <c r="F426" i="1"/>
  <c r="G424" i="1"/>
  <c r="F424" i="1"/>
  <c r="G423" i="1"/>
  <c r="F423" i="1"/>
  <c r="F422" i="1" s="1"/>
  <c r="G422" i="1"/>
  <c r="E422" i="1"/>
  <c r="D422" i="1"/>
  <c r="G421" i="1"/>
  <c r="F421" i="1"/>
  <c r="G420" i="1"/>
  <c r="F420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G410" i="1" s="1"/>
  <c r="F412" i="1"/>
  <c r="F410" i="1" s="1"/>
  <c r="E410" i="1"/>
  <c r="D410" i="1"/>
  <c r="G409" i="1"/>
  <c r="F409" i="1"/>
  <c r="G408" i="1"/>
  <c r="F408" i="1"/>
  <c r="G407" i="1"/>
  <c r="E407" i="1"/>
  <c r="D407" i="1"/>
  <c r="G405" i="1"/>
  <c r="F405" i="1"/>
  <c r="G404" i="1"/>
  <c r="F404" i="1"/>
  <c r="G403" i="1"/>
  <c r="F403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G393" i="1" s="1"/>
  <c r="F395" i="1"/>
  <c r="E393" i="1"/>
  <c r="D393" i="1"/>
  <c r="G392" i="1"/>
  <c r="F392" i="1"/>
  <c r="G391" i="1"/>
  <c r="F391" i="1"/>
  <c r="E390" i="1"/>
  <c r="D390" i="1"/>
  <c r="G389" i="1"/>
  <c r="F389" i="1"/>
  <c r="G388" i="1"/>
  <c r="G387" i="1" s="1"/>
  <c r="F388" i="1"/>
  <c r="E387" i="1"/>
  <c r="D387" i="1"/>
  <c r="G386" i="1"/>
  <c r="F386" i="1"/>
  <c r="G385" i="1"/>
  <c r="F385" i="1"/>
  <c r="G384" i="1"/>
  <c r="E384" i="1"/>
  <c r="D384" i="1"/>
  <c r="G383" i="1"/>
  <c r="F383" i="1"/>
  <c r="G382" i="1"/>
  <c r="F382" i="1"/>
  <c r="E381" i="1"/>
  <c r="D381" i="1"/>
  <c r="G380" i="1"/>
  <c r="F380" i="1"/>
  <c r="G379" i="1"/>
  <c r="F379" i="1"/>
  <c r="F378" i="1" s="1"/>
  <c r="E378" i="1"/>
  <c r="D378" i="1"/>
  <c r="G376" i="1"/>
  <c r="G375" i="1"/>
  <c r="F375" i="1"/>
  <c r="G374" i="1"/>
  <c r="F374" i="1"/>
  <c r="G373" i="1"/>
  <c r="G371" i="1"/>
  <c r="F371" i="1"/>
  <c r="E371" i="1"/>
  <c r="D371" i="1"/>
  <c r="G370" i="1"/>
  <c r="F370" i="1"/>
  <c r="E370" i="1"/>
  <c r="D370" i="1"/>
  <c r="G369" i="1"/>
  <c r="F369" i="1"/>
  <c r="E369" i="1"/>
  <c r="D369" i="1"/>
  <c r="G368" i="1"/>
  <c r="F368" i="1"/>
  <c r="E368" i="1"/>
  <c r="D368" i="1"/>
  <c r="G367" i="1"/>
  <c r="F367" i="1"/>
  <c r="E367" i="1"/>
  <c r="D367" i="1"/>
  <c r="G366" i="1"/>
  <c r="G365" i="1"/>
  <c r="F365" i="1"/>
  <c r="G364" i="1"/>
  <c r="G363" i="1" s="1"/>
  <c r="F364" i="1"/>
  <c r="E363" i="1"/>
  <c r="D363" i="1"/>
  <c r="G362" i="1"/>
  <c r="F362" i="1"/>
  <c r="G361" i="1"/>
  <c r="F361" i="1"/>
  <c r="F360" i="1" s="1"/>
  <c r="G360" i="1"/>
  <c r="E360" i="1"/>
  <c r="D360" i="1"/>
  <c r="G359" i="1"/>
  <c r="G358" i="1"/>
  <c r="F358" i="1"/>
  <c r="G357" i="1"/>
  <c r="F357" i="1"/>
  <c r="F356" i="1" s="1"/>
  <c r="E356" i="1"/>
  <c r="D356" i="1"/>
  <c r="G355" i="1"/>
  <c r="F355" i="1"/>
  <c r="E355" i="1"/>
  <c r="D355" i="1"/>
  <c r="G354" i="1"/>
  <c r="F354" i="1"/>
  <c r="E354" i="1"/>
  <c r="D354" i="1"/>
  <c r="G353" i="1"/>
  <c r="F353" i="1"/>
  <c r="E353" i="1"/>
  <c r="D353" i="1"/>
  <c r="G352" i="1"/>
  <c r="F352" i="1"/>
  <c r="E352" i="1"/>
  <c r="D352" i="1"/>
  <c r="F351" i="1"/>
  <c r="D351" i="1"/>
  <c r="G350" i="1"/>
  <c r="F350" i="1"/>
  <c r="E350" i="1"/>
  <c r="D350" i="1"/>
  <c r="G349" i="1"/>
  <c r="F349" i="1"/>
  <c r="E349" i="1"/>
  <c r="D349" i="1"/>
  <c r="G348" i="1"/>
  <c r="F348" i="1"/>
  <c r="E348" i="1"/>
  <c r="D348" i="1"/>
  <c r="G347" i="1"/>
  <c r="F347" i="1"/>
  <c r="E347" i="1"/>
  <c r="D347" i="1"/>
  <c r="G346" i="1"/>
  <c r="F346" i="1"/>
  <c r="E346" i="1"/>
  <c r="E345" i="1" s="1"/>
  <c r="D346" i="1"/>
  <c r="G345" i="1"/>
  <c r="G344" i="1"/>
  <c r="F344" i="1"/>
  <c r="E344" i="1"/>
  <c r="D344" i="1"/>
  <c r="G343" i="1"/>
  <c r="F343" i="1"/>
  <c r="E343" i="1"/>
  <c r="D343" i="1"/>
  <c r="G342" i="1"/>
  <c r="F342" i="1"/>
  <c r="E342" i="1"/>
  <c r="D342" i="1"/>
  <c r="G341" i="1"/>
  <c r="F341" i="1"/>
  <c r="E341" i="1"/>
  <c r="D341" i="1"/>
  <c r="G340" i="1"/>
  <c r="F340" i="1"/>
  <c r="E340" i="1"/>
  <c r="D340" i="1"/>
  <c r="G339" i="1"/>
  <c r="F339" i="1"/>
  <c r="E339" i="1"/>
  <c r="E338" i="1" s="1"/>
  <c r="D339" i="1"/>
  <c r="G338" i="1"/>
  <c r="G337" i="1"/>
  <c r="E337" i="1"/>
  <c r="G336" i="1"/>
  <c r="F336" i="1"/>
  <c r="E336" i="1"/>
  <c r="D336" i="1"/>
  <c r="G335" i="1"/>
  <c r="F335" i="1"/>
  <c r="E335" i="1"/>
  <c r="D335" i="1"/>
  <c r="G334" i="1"/>
  <c r="F334" i="1"/>
  <c r="E334" i="1"/>
  <c r="D334" i="1"/>
  <c r="G326" i="1"/>
  <c r="E326" i="1"/>
  <c r="G325" i="1"/>
  <c r="E325" i="1"/>
  <c r="G324" i="1"/>
  <c r="E324" i="1"/>
  <c r="G323" i="1"/>
  <c r="E323" i="1"/>
  <c r="G321" i="1"/>
  <c r="F321" i="1"/>
  <c r="G320" i="1"/>
  <c r="F320" i="1"/>
  <c r="G319" i="1"/>
  <c r="F319" i="1"/>
  <c r="G318" i="1"/>
  <c r="F318" i="1"/>
  <c r="G316" i="1"/>
  <c r="F316" i="1"/>
  <c r="G315" i="1"/>
  <c r="F315" i="1"/>
  <c r="F314" i="1"/>
  <c r="E314" i="1"/>
  <c r="D314" i="1"/>
  <c r="G313" i="1"/>
  <c r="F313" i="1"/>
  <c r="G312" i="1"/>
  <c r="F312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E302" i="1"/>
  <c r="D302" i="1"/>
  <c r="G301" i="1"/>
  <c r="F301" i="1"/>
  <c r="G300" i="1"/>
  <c r="F300" i="1"/>
  <c r="E299" i="1"/>
  <c r="D299" i="1"/>
  <c r="G297" i="1"/>
  <c r="F297" i="1"/>
  <c r="G296" i="1"/>
  <c r="F296" i="1"/>
  <c r="G295" i="1"/>
  <c r="F295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F285" i="1" s="1"/>
  <c r="E285" i="1"/>
  <c r="D285" i="1"/>
  <c r="G284" i="1"/>
  <c r="F284" i="1"/>
  <c r="G283" i="1"/>
  <c r="F283" i="1"/>
  <c r="E282" i="1"/>
  <c r="D282" i="1"/>
  <c r="G281" i="1"/>
  <c r="F281" i="1"/>
  <c r="G280" i="1"/>
  <c r="G279" i="1" s="1"/>
  <c r="F280" i="1"/>
  <c r="F279" i="1" s="1"/>
  <c r="E279" i="1"/>
  <c r="D279" i="1"/>
  <c r="G278" i="1"/>
  <c r="F278" i="1"/>
  <c r="G277" i="1"/>
  <c r="F277" i="1"/>
  <c r="E276" i="1"/>
  <c r="D276" i="1"/>
  <c r="G275" i="1"/>
  <c r="F275" i="1"/>
  <c r="G274" i="1"/>
  <c r="G273" i="1" s="1"/>
  <c r="F274" i="1"/>
  <c r="E273" i="1"/>
  <c r="D273" i="1"/>
  <c r="G272" i="1"/>
  <c r="F272" i="1"/>
  <c r="G271" i="1"/>
  <c r="F271" i="1"/>
  <c r="E270" i="1"/>
  <c r="E269" i="1" s="1"/>
  <c r="D270" i="1"/>
  <c r="G268" i="1"/>
  <c r="G267" i="1"/>
  <c r="F267" i="1"/>
  <c r="G266" i="1"/>
  <c r="F266" i="1"/>
  <c r="G265" i="1"/>
  <c r="G263" i="1"/>
  <c r="F263" i="1"/>
  <c r="E263" i="1"/>
  <c r="D263" i="1"/>
  <c r="G262" i="1"/>
  <c r="F262" i="1"/>
  <c r="E262" i="1"/>
  <c r="D262" i="1"/>
  <c r="G261" i="1"/>
  <c r="F261" i="1"/>
  <c r="E261" i="1"/>
  <c r="D261" i="1"/>
  <c r="G260" i="1"/>
  <c r="F260" i="1"/>
  <c r="E260" i="1"/>
  <c r="D260" i="1"/>
  <c r="G259" i="1"/>
  <c r="F259" i="1"/>
  <c r="E259" i="1"/>
  <c r="D259" i="1"/>
  <c r="G258" i="1"/>
  <c r="G257" i="1"/>
  <c r="F257" i="1"/>
  <c r="G256" i="1"/>
  <c r="F256" i="1"/>
  <c r="F255" i="1" s="1"/>
  <c r="G255" i="1"/>
  <c r="E255" i="1"/>
  <c r="D255" i="1"/>
  <c r="G254" i="1"/>
  <c r="F254" i="1"/>
  <c r="G253" i="1"/>
  <c r="F253" i="1"/>
  <c r="G252" i="1"/>
  <c r="E252" i="1"/>
  <c r="D252" i="1"/>
  <c r="G251" i="1"/>
  <c r="G250" i="1"/>
  <c r="F250" i="1"/>
  <c r="G249" i="1"/>
  <c r="F249" i="1"/>
  <c r="E248" i="1"/>
  <c r="D248" i="1"/>
  <c r="G247" i="1"/>
  <c r="F247" i="1"/>
  <c r="E247" i="1"/>
  <c r="D247" i="1"/>
  <c r="G246" i="1"/>
  <c r="F246" i="1"/>
  <c r="E246" i="1"/>
  <c r="D246" i="1"/>
  <c r="G245" i="1"/>
  <c r="F245" i="1"/>
  <c r="E245" i="1"/>
  <c r="D245" i="1"/>
  <c r="G244" i="1"/>
  <c r="F244" i="1"/>
  <c r="E244" i="1"/>
  <c r="D244" i="1"/>
  <c r="F243" i="1"/>
  <c r="D243" i="1"/>
  <c r="G242" i="1"/>
  <c r="F242" i="1"/>
  <c r="E242" i="1"/>
  <c r="D242" i="1"/>
  <c r="G241" i="1"/>
  <c r="F241" i="1"/>
  <c r="E241" i="1"/>
  <c r="D241" i="1"/>
  <c r="G240" i="1"/>
  <c r="F240" i="1"/>
  <c r="E240" i="1"/>
  <c r="D240" i="1"/>
  <c r="G239" i="1"/>
  <c r="F239" i="1"/>
  <c r="E239" i="1"/>
  <c r="D239" i="1"/>
  <c r="G238" i="1"/>
  <c r="F238" i="1"/>
  <c r="E238" i="1"/>
  <c r="E237" i="1" s="1"/>
  <c r="D238" i="1"/>
  <c r="G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E230" i="1" s="1"/>
  <c r="D231" i="1"/>
  <c r="G230" i="1"/>
  <c r="G229" i="1"/>
  <c r="E229" i="1"/>
  <c r="G228" i="1"/>
  <c r="F228" i="1"/>
  <c r="E228" i="1"/>
  <c r="D228" i="1"/>
  <c r="G227" i="1"/>
  <c r="F227" i="1"/>
  <c r="E227" i="1"/>
  <c r="D227" i="1"/>
  <c r="G226" i="1"/>
  <c r="F226" i="1"/>
  <c r="E226" i="1"/>
  <c r="D226" i="1"/>
  <c r="G218" i="1"/>
  <c r="E218" i="1"/>
  <c r="G217" i="1"/>
  <c r="E217" i="1"/>
  <c r="G216" i="1"/>
  <c r="E216" i="1"/>
  <c r="G215" i="1"/>
  <c r="E215" i="1"/>
  <c r="G213" i="1"/>
  <c r="F213" i="1"/>
  <c r="G212" i="1"/>
  <c r="F212" i="1"/>
  <c r="G211" i="1"/>
  <c r="F211" i="1"/>
  <c r="G210" i="1"/>
  <c r="F210" i="1"/>
  <c r="G208" i="1"/>
  <c r="F208" i="1"/>
  <c r="G207" i="1"/>
  <c r="F207" i="1"/>
  <c r="G206" i="1"/>
  <c r="E206" i="1"/>
  <c r="D206" i="1"/>
  <c r="G205" i="1"/>
  <c r="F205" i="1"/>
  <c r="G204" i="1"/>
  <c r="F204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F194" i="1" s="1"/>
  <c r="E194" i="1"/>
  <c r="D194" i="1"/>
  <c r="G193" i="1"/>
  <c r="F193" i="1"/>
  <c r="G192" i="1"/>
  <c r="F192" i="1"/>
  <c r="E191" i="1"/>
  <c r="D191" i="1"/>
  <c r="G189" i="1"/>
  <c r="F189" i="1"/>
  <c r="G188" i="1"/>
  <c r="F188" i="1"/>
  <c r="G187" i="1"/>
  <c r="F187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F177" i="1" s="1"/>
  <c r="E177" i="1"/>
  <c r="D177" i="1"/>
  <c r="G176" i="1"/>
  <c r="F176" i="1"/>
  <c r="G175" i="1"/>
  <c r="F175" i="1"/>
  <c r="E174" i="1"/>
  <c r="D174" i="1"/>
  <c r="G173" i="1"/>
  <c r="F173" i="1"/>
  <c r="G172" i="1"/>
  <c r="F172" i="1"/>
  <c r="F171" i="1" s="1"/>
  <c r="E171" i="1"/>
  <c r="D171" i="1"/>
  <c r="G170" i="1"/>
  <c r="F170" i="1"/>
  <c r="G169" i="1"/>
  <c r="F169" i="1"/>
  <c r="E168" i="1"/>
  <c r="D168" i="1"/>
  <c r="G167" i="1"/>
  <c r="F167" i="1"/>
  <c r="G166" i="1"/>
  <c r="F166" i="1"/>
  <c r="F165" i="1" s="1"/>
  <c r="E165" i="1"/>
  <c r="D165" i="1"/>
  <c r="G164" i="1"/>
  <c r="F164" i="1"/>
  <c r="G163" i="1"/>
  <c r="F163" i="1"/>
  <c r="E162" i="1"/>
  <c r="E161" i="1" s="1"/>
  <c r="D162" i="1"/>
  <c r="G160" i="1"/>
  <c r="G159" i="1"/>
  <c r="F159" i="1"/>
  <c r="G158" i="1"/>
  <c r="F158" i="1"/>
  <c r="G157" i="1"/>
  <c r="G155" i="1"/>
  <c r="F155" i="1"/>
  <c r="E155" i="1"/>
  <c r="D155" i="1"/>
  <c r="G154" i="1"/>
  <c r="F154" i="1"/>
  <c r="E154" i="1"/>
  <c r="D154" i="1"/>
  <c r="G153" i="1"/>
  <c r="F153" i="1"/>
  <c r="E153" i="1"/>
  <c r="D153" i="1"/>
  <c r="G152" i="1"/>
  <c r="F152" i="1"/>
  <c r="E152" i="1"/>
  <c r="D152" i="1"/>
  <c r="G151" i="1"/>
  <c r="F151" i="1"/>
  <c r="E151" i="1"/>
  <c r="D151" i="1"/>
  <c r="G150" i="1"/>
  <c r="G149" i="1"/>
  <c r="F149" i="1"/>
  <c r="G148" i="1"/>
  <c r="F148" i="1"/>
  <c r="F147" i="1" s="1"/>
  <c r="E147" i="1"/>
  <c r="D147" i="1"/>
  <c r="G146" i="1"/>
  <c r="F146" i="1"/>
  <c r="G145" i="1"/>
  <c r="G144" i="1" s="1"/>
  <c r="F145" i="1"/>
  <c r="E144" i="1"/>
  <c r="D144" i="1"/>
  <c r="G143" i="1"/>
  <c r="G142" i="1"/>
  <c r="F142" i="1"/>
  <c r="G141" i="1"/>
  <c r="F141" i="1"/>
  <c r="E140" i="1"/>
  <c r="D140" i="1"/>
  <c r="G139" i="1"/>
  <c r="F139" i="1"/>
  <c r="E139" i="1"/>
  <c r="D139" i="1"/>
  <c r="G138" i="1"/>
  <c r="F138" i="1"/>
  <c r="E138" i="1"/>
  <c r="D138" i="1"/>
  <c r="G137" i="1"/>
  <c r="F137" i="1"/>
  <c r="E137" i="1"/>
  <c r="D137" i="1"/>
  <c r="G136" i="1"/>
  <c r="F136" i="1"/>
  <c r="E136" i="1"/>
  <c r="D136" i="1"/>
  <c r="F135" i="1"/>
  <c r="D135" i="1"/>
  <c r="G134" i="1"/>
  <c r="F134" i="1"/>
  <c r="E134" i="1"/>
  <c r="D134" i="1"/>
  <c r="G133" i="1"/>
  <c r="F133" i="1"/>
  <c r="E133" i="1"/>
  <c r="D133" i="1"/>
  <c r="G132" i="1"/>
  <c r="F132" i="1"/>
  <c r="E132" i="1"/>
  <c r="D132" i="1"/>
  <c r="G131" i="1"/>
  <c r="F131" i="1"/>
  <c r="E131" i="1"/>
  <c r="D131" i="1"/>
  <c r="G130" i="1"/>
  <c r="F130" i="1"/>
  <c r="E130" i="1"/>
  <c r="E129" i="1" s="1"/>
  <c r="D130" i="1"/>
  <c r="G129" i="1"/>
  <c r="G128" i="1"/>
  <c r="F128" i="1"/>
  <c r="E128" i="1"/>
  <c r="D128" i="1"/>
  <c r="G127" i="1"/>
  <c r="F127" i="1"/>
  <c r="E127" i="1"/>
  <c r="D127" i="1"/>
  <c r="G126" i="1"/>
  <c r="F126" i="1"/>
  <c r="E126" i="1"/>
  <c r="D126" i="1"/>
  <c r="G125" i="1"/>
  <c r="F125" i="1"/>
  <c r="E125" i="1"/>
  <c r="D125" i="1"/>
  <c r="G124" i="1"/>
  <c r="F124" i="1"/>
  <c r="E124" i="1"/>
  <c r="D124" i="1"/>
  <c r="G123" i="1"/>
  <c r="F123" i="1"/>
  <c r="E123" i="1"/>
  <c r="E122" i="1" s="1"/>
  <c r="D123" i="1"/>
  <c r="G122" i="1"/>
  <c r="G121" i="1"/>
  <c r="E121" i="1"/>
  <c r="G120" i="1"/>
  <c r="F120" i="1"/>
  <c r="E120" i="1"/>
  <c r="D120" i="1"/>
  <c r="G119" i="1"/>
  <c r="F119" i="1"/>
  <c r="E119" i="1"/>
  <c r="D119" i="1"/>
  <c r="G118" i="1"/>
  <c r="F118" i="1"/>
  <c r="E118" i="1"/>
  <c r="D118" i="1"/>
  <c r="G110" i="1"/>
  <c r="G546" i="1" s="1"/>
  <c r="E110" i="1"/>
  <c r="G109" i="1"/>
  <c r="E109" i="1"/>
  <c r="G108" i="1"/>
  <c r="E108" i="1"/>
  <c r="G107" i="1"/>
  <c r="E107" i="1"/>
  <c r="E106" i="1"/>
  <c r="G105" i="1"/>
  <c r="F105" i="1"/>
  <c r="G104" i="1"/>
  <c r="F104" i="1"/>
  <c r="G103" i="1"/>
  <c r="F103" i="1"/>
  <c r="G102" i="1"/>
  <c r="F102" i="1"/>
  <c r="G100" i="1"/>
  <c r="F100" i="1"/>
  <c r="G99" i="1"/>
  <c r="F99" i="1"/>
  <c r="E98" i="1"/>
  <c r="D98" i="1"/>
  <c r="G97" i="1"/>
  <c r="F97" i="1"/>
  <c r="G96" i="1"/>
  <c r="F96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F86" i="1" s="1"/>
  <c r="E86" i="1"/>
  <c r="D86" i="1"/>
  <c r="G85" i="1"/>
  <c r="F85" i="1"/>
  <c r="G84" i="1"/>
  <c r="F84" i="1"/>
  <c r="E83" i="1"/>
  <c r="D83" i="1"/>
  <c r="G81" i="1"/>
  <c r="F81" i="1"/>
  <c r="G80" i="1"/>
  <c r="F80" i="1"/>
  <c r="F78" i="1" s="1"/>
  <c r="G79" i="1"/>
  <c r="F79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G69" i="1" s="1"/>
  <c r="F71" i="1"/>
  <c r="F69" i="1" s="1"/>
  <c r="E69" i="1"/>
  <c r="D69" i="1"/>
  <c r="G68" i="1"/>
  <c r="F68" i="1"/>
  <c r="G67" i="1"/>
  <c r="F67" i="1"/>
  <c r="E66" i="1"/>
  <c r="D66" i="1"/>
  <c r="G65" i="1"/>
  <c r="F65" i="1"/>
  <c r="G64" i="1"/>
  <c r="G63" i="1" s="1"/>
  <c r="F64" i="1"/>
  <c r="F63" i="1" s="1"/>
  <c r="E63" i="1"/>
  <c r="D63" i="1"/>
  <c r="G62" i="1"/>
  <c r="F62" i="1"/>
  <c r="G61" i="1"/>
  <c r="F61" i="1"/>
  <c r="E60" i="1"/>
  <c r="D60" i="1"/>
  <c r="G59" i="1"/>
  <c r="F59" i="1"/>
  <c r="G58" i="1"/>
  <c r="G57" i="1" s="1"/>
  <c r="F58" i="1"/>
  <c r="F57" i="1" s="1"/>
  <c r="E57" i="1"/>
  <c r="D57" i="1"/>
  <c r="G56" i="1"/>
  <c r="F56" i="1"/>
  <c r="G55" i="1"/>
  <c r="F55" i="1"/>
  <c r="E54" i="1"/>
  <c r="E53" i="1" s="1"/>
  <c r="D54" i="1"/>
  <c r="G52" i="1"/>
  <c r="G51" i="1"/>
  <c r="F51" i="1"/>
  <c r="G50" i="1"/>
  <c r="F50" i="1"/>
  <c r="G49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G41" i="1"/>
  <c r="F41" i="1"/>
  <c r="G40" i="1"/>
  <c r="F40" i="1"/>
  <c r="F39" i="1" s="1"/>
  <c r="E39" i="1"/>
  <c r="D39" i="1"/>
  <c r="G38" i="1"/>
  <c r="F38" i="1"/>
  <c r="G37" i="1"/>
  <c r="G36" i="1" s="1"/>
  <c r="F37" i="1"/>
  <c r="E36" i="1"/>
  <c r="D36" i="1"/>
  <c r="G35" i="1"/>
  <c r="G34" i="1"/>
  <c r="F34" i="1"/>
  <c r="G33" i="1"/>
  <c r="G32" i="1" s="1"/>
  <c r="F33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F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E21" i="1" s="1"/>
  <c r="D22" i="1"/>
  <c r="G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G14" i="1" s="1"/>
  <c r="F15" i="1"/>
  <c r="E15" i="1"/>
  <c r="E14" i="1" s="1"/>
  <c r="D15" i="1"/>
  <c r="G13" i="1"/>
  <c r="E13" i="1"/>
  <c r="G12" i="1"/>
  <c r="F12" i="1"/>
  <c r="E12" i="1"/>
  <c r="D12" i="1"/>
  <c r="G11" i="1"/>
  <c r="G10" i="1" s="1"/>
  <c r="F11" i="1"/>
  <c r="E11" i="1"/>
  <c r="E10" i="1" s="1"/>
  <c r="D11" i="1"/>
  <c r="D10" i="1" s="1"/>
  <c r="F10" i="1"/>
  <c r="F98" i="1" l="1"/>
  <c r="E546" i="1"/>
  <c r="G165" i="1"/>
  <c r="G171" i="1"/>
  <c r="G177" i="1"/>
  <c r="G314" i="1"/>
  <c r="G322" i="1"/>
  <c r="G519" i="1"/>
  <c r="G356" i="1"/>
  <c r="E377" i="1"/>
  <c r="G381" i="1"/>
  <c r="F387" i="1"/>
  <c r="F393" i="1"/>
  <c r="G106" i="1"/>
  <c r="G333" i="1"/>
  <c r="G406" i="1"/>
  <c r="F302" i="1"/>
  <c r="G214" i="1"/>
  <c r="E82" i="1"/>
  <c r="G86" i="1"/>
  <c r="G98" i="1"/>
  <c r="G285" i="1"/>
  <c r="E298" i="1"/>
  <c r="G302" i="1"/>
  <c r="E190" i="1"/>
  <c r="G194" i="1"/>
  <c r="F206" i="1"/>
  <c r="E214" i="1"/>
  <c r="E333" i="1"/>
  <c r="E406" i="1"/>
  <c r="G465" i="1"/>
  <c r="G441" i="1" s="1"/>
  <c r="G402" i="1"/>
  <c r="G147" i="1"/>
  <c r="F363" i="1"/>
  <c r="G78" i="1"/>
  <c r="G487" i="1"/>
  <c r="E225" i="1"/>
  <c r="F407" i="1"/>
  <c r="E9" i="1"/>
  <c r="G156" i="1"/>
  <c r="E322" i="1"/>
  <c r="G378" i="1"/>
  <c r="G248" i="1"/>
  <c r="G264" i="1"/>
  <c r="G270" i="1"/>
  <c r="G294" i="1"/>
  <c r="F511" i="1"/>
  <c r="F516" i="1"/>
  <c r="G39" i="1"/>
  <c r="G9" i="1" s="1"/>
  <c r="F54" i="1"/>
  <c r="G372" i="1"/>
  <c r="F384" i="1"/>
  <c r="G481" i="1"/>
  <c r="G493" i="1"/>
  <c r="G499" i="1"/>
  <c r="G511" i="1"/>
  <c r="F32" i="1"/>
  <c r="F36" i="1"/>
  <c r="G54" i="1"/>
  <c r="F83" i="1"/>
  <c r="F140" i="1"/>
  <c r="F144" i="1"/>
  <c r="F162" i="1"/>
  <c r="F186" i="1"/>
  <c r="F381" i="1"/>
  <c r="F402" i="1"/>
  <c r="G83" i="1"/>
  <c r="G82" i="1" s="1"/>
  <c r="G140" i="1"/>
  <c r="G162" i="1"/>
  <c r="G186" i="1"/>
  <c r="F248" i="1"/>
  <c r="F252" i="1"/>
  <c r="F270" i="1"/>
  <c r="F294" i="1"/>
  <c r="G60" i="1"/>
  <c r="G66" i="1"/>
  <c r="E430" i="1"/>
  <c r="F469" i="1"/>
  <c r="F473" i="1"/>
  <c r="E486" i="1"/>
  <c r="G490" i="1"/>
  <c r="G496" i="1"/>
  <c r="G502" i="1"/>
  <c r="G486" i="1" s="1"/>
  <c r="G516" i="1"/>
  <c r="G515" i="1" s="1"/>
  <c r="G117" i="1"/>
  <c r="F168" i="1"/>
  <c r="F174" i="1"/>
  <c r="F276" i="1"/>
  <c r="F282" i="1"/>
  <c r="F299" i="1"/>
  <c r="F465" i="1"/>
  <c r="G469" i="1"/>
  <c r="F487" i="1"/>
  <c r="F493" i="1"/>
  <c r="F499" i="1"/>
  <c r="G168" i="1"/>
  <c r="G174" i="1"/>
  <c r="F191" i="1"/>
  <c r="G225" i="1"/>
  <c r="G276" i="1"/>
  <c r="G282" i="1"/>
  <c r="G299" i="1"/>
  <c r="G298" i="1" s="1"/>
  <c r="F390" i="1"/>
  <c r="G48" i="1"/>
  <c r="F60" i="1"/>
  <c r="F66" i="1"/>
  <c r="G191" i="1"/>
  <c r="G190" i="1" s="1"/>
  <c r="F273" i="1"/>
  <c r="G390" i="1"/>
  <c r="E117" i="1"/>
  <c r="E441" i="1"/>
  <c r="G269" i="1" l="1"/>
  <c r="G377" i="1"/>
  <c r="G161" i="1"/>
  <c r="G53" i="1"/>
</calcChain>
</file>

<file path=xl/sharedStrings.xml><?xml version="1.0" encoding="utf-8"?>
<sst xmlns="http://schemas.openxmlformats.org/spreadsheetml/2006/main" count="1146" uniqueCount="121">
  <si>
    <t>Примечание</t>
  </si>
  <si>
    <t>кв.м</t>
  </si>
  <si>
    <t>шт.</t>
  </si>
  <si>
    <t>Герметизация стыков стеновых панелей</t>
  </si>
  <si>
    <t>п.м</t>
  </si>
  <si>
    <t xml:space="preserve">Ремонт отмостки </t>
  </si>
  <si>
    <t>Установка металлических дверей, решеток</t>
  </si>
  <si>
    <t>Замена и восстановление оконных заполнений</t>
  </si>
  <si>
    <t xml:space="preserve">Ремонт балконов, козырьков </t>
  </si>
  <si>
    <t>ГВС</t>
  </si>
  <si>
    <t>ХВС</t>
  </si>
  <si>
    <t>План на текущий год</t>
  </si>
  <si>
    <t>Объем выполненных работ</t>
  </si>
  <si>
    <t>Ремонт и замена дефлекторов, оголовков труб</t>
  </si>
  <si>
    <t>т.руб.</t>
  </si>
  <si>
    <t xml:space="preserve">Выполнение плана текущего ремонта ООО "Комфорт Северо-Запад" </t>
  </si>
  <si>
    <t>2 Комсомольская 45</t>
  </si>
  <si>
    <t>Ед. измер.</t>
  </si>
  <si>
    <t>кол-во</t>
  </si>
  <si>
    <t>цена</t>
  </si>
  <si>
    <t>ОБЩЕСТРОИТЕЛЬНЫЕ РАБОТЫ</t>
  </si>
  <si>
    <t>Кровля</t>
  </si>
  <si>
    <t>Ремонт кровли</t>
  </si>
  <si>
    <t>жесткой</t>
  </si>
  <si>
    <t>мягкой</t>
  </si>
  <si>
    <t>Усиление элементов деревянной стропильной системы</t>
  </si>
  <si>
    <t>руб.</t>
  </si>
  <si>
    <t>ТВР</t>
  </si>
  <si>
    <t>Нормализация ТВР чердачных помещений</t>
  </si>
  <si>
    <t>Утепление (засыпка) чердачного перекрытия</t>
  </si>
  <si>
    <t>куб.м</t>
  </si>
  <si>
    <t>Теплоизоляция верхнего розлива системы ЦО ( по всей разводке )</t>
  </si>
  <si>
    <t>Теплоизоляция уч-ков вент.каналов, расположенных в черд.помещении</t>
  </si>
  <si>
    <t>Замена входных дверей (в т.ч.теплоизол.) в чердачное помещение</t>
  </si>
  <si>
    <t>шт</t>
  </si>
  <si>
    <t>Устр-во доп.вентиляциив чердачном помещ (продухи, слуовые окна)</t>
  </si>
  <si>
    <t>Вывод канализационных вытяжек за пределы кровли</t>
  </si>
  <si>
    <t>Фасад</t>
  </si>
  <si>
    <t>Ремонт фасадов</t>
  </si>
  <si>
    <t>Ремонт отделки фасада</t>
  </si>
  <si>
    <t>Ремонт приямков, входов в подвалы</t>
  </si>
  <si>
    <t>Л/клетка</t>
  </si>
  <si>
    <t>Косметический ремонт лестничных клеток</t>
  </si>
  <si>
    <t xml:space="preserve">                                                                                  л/клеток</t>
  </si>
  <si>
    <t>Восстановление отделки стен, потолков технических помещений</t>
  </si>
  <si>
    <t>Замена, восст. отд. уч-ков полов, ступеней МОП и тех. помещ.</t>
  </si>
  <si>
    <t>Водост.</t>
  </si>
  <si>
    <t xml:space="preserve">Замена водосточных труб </t>
  </si>
  <si>
    <t>Двери</t>
  </si>
  <si>
    <t xml:space="preserve">Замена и восстановление дверных заплонений  </t>
  </si>
  <si>
    <t>Ремонт</t>
  </si>
  <si>
    <t>Замена</t>
  </si>
  <si>
    <t>авар-восст.</t>
  </si>
  <si>
    <t>Дверные приборы</t>
  </si>
  <si>
    <t>Мет.дв.</t>
  </si>
  <si>
    <t>Дверей</t>
  </si>
  <si>
    <t>Решеток</t>
  </si>
  <si>
    <t>Окна</t>
  </si>
  <si>
    <t>Оконные приборы</t>
  </si>
  <si>
    <t>Ремонт мусоропроводов (шиберов, стволов, клапанов), всего</t>
  </si>
  <si>
    <t>Замена и восст. работоспос. внутридомовой системы вентиляции</t>
  </si>
  <si>
    <t>Рем. и восст. разрушенных участков тротуаров, проездов, дорожек</t>
  </si>
  <si>
    <t>АВАРИЙНО-ВОССТАНОВИТЕЛЬНЫЕ</t>
  </si>
  <si>
    <t>Приварка петель, проушин</t>
  </si>
  <si>
    <t>Ремонт мет.дверей мелкий</t>
  </si>
  <si>
    <t>Ремонт лест. Ограждений</t>
  </si>
  <si>
    <t>Прочие работы</t>
  </si>
  <si>
    <t>САНИТАРНО-ТЕХНИЧЕСКИЕ РАБОТЫ</t>
  </si>
  <si>
    <t xml:space="preserve">                  участка лежака</t>
  </si>
  <si>
    <t>ЦО</t>
  </si>
  <si>
    <t>Канализ.</t>
  </si>
  <si>
    <t>КАНАЛИЗАЦИЯ</t>
  </si>
  <si>
    <t>Радиат.</t>
  </si>
  <si>
    <t xml:space="preserve">РАДИАТОРЫ    </t>
  </si>
  <si>
    <t xml:space="preserve">                               радиатор жильца</t>
  </si>
  <si>
    <t>Армат.</t>
  </si>
  <si>
    <t>ЗАПОРНАЯ АРМАТУРА</t>
  </si>
  <si>
    <t>ЗАМЕНА</t>
  </si>
  <si>
    <t xml:space="preserve">Кран </t>
  </si>
  <si>
    <t xml:space="preserve">Сгон </t>
  </si>
  <si>
    <t xml:space="preserve">Задвижка </t>
  </si>
  <si>
    <t>Клапан обратный</t>
  </si>
  <si>
    <t>Клапан предохранительный</t>
  </si>
  <si>
    <t>Врезка в сеть</t>
  </si>
  <si>
    <t>Изоляция</t>
  </si>
  <si>
    <t>Узел учета</t>
  </si>
  <si>
    <t>ЭЛЕКТРОМОНТАЖНЫЕ РАБОТЫ</t>
  </si>
  <si>
    <t>Провод.</t>
  </si>
  <si>
    <t>ПРОВОДКА</t>
  </si>
  <si>
    <t>Наружное освещение</t>
  </si>
  <si>
    <t>Аппарат.</t>
  </si>
  <si>
    <t>АППАРАТЫ ЗАЩИТЫ</t>
  </si>
  <si>
    <t>Светильников</t>
  </si>
  <si>
    <t>Автоматов      16а</t>
  </si>
  <si>
    <t>Автомата трехфазного</t>
  </si>
  <si>
    <t>Предохранитель ПН</t>
  </si>
  <si>
    <t>Контактор</t>
  </si>
  <si>
    <t>Счетчика</t>
  </si>
  <si>
    <t>Прочее</t>
  </si>
  <si>
    <t>РЕМОНТ</t>
  </si>
  <si>
    <t>ГРЩ</t>
  </si>
  <si>
    <t>ГРЩ; ВУ; ЭУ…..</t>
  </si>
  <si>
    <t>Групповых щитков со сменой авытомата</t>
  </si>
  <si>
    <t>Групповых щитков без смены авытомата</t>
  </si>
  <si>
    <t>Силового предохранительного шкафа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</si>
  <si>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</si>
  <si>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</si>
  <si>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</si>
  <si>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авар.-восст</t>
  </si>
  <si>
    <t xml:space="preserve">ВСЕГО аварийно-восстановительные работы </t>
  </si>
  <si>
    <t>ИТОГО ПО ТЕКУЩЕМУ РЕМОНТУ:</t>
  </si>
  <si>
    <t>2 Комсомольская 46</t>
  </si>
  <si>
    <t>Здоровцева 35 корпус 1</t>
  </si>
  <si>
    <t>Народного Ополчения 233</t>
  </si>
  <si>
    <t>Пограничника Гарькавого 35 корпус 1</t>
  </si>
  <si>
    <t>Всего:</t>
  </si>
  <si>
    <t>Почта</t>
  </si>
  <si>
    <t>Замена и ремонт почтовых ящиков</t>
  </si>
  <si>
    <r>
      <t xml:space="preserve">ЗАМЕНА  </t>
    </r>
    <r>
      <rPr>
        <sz val="11"/>
        <rFont val="Times New Roman"/>
        <family val="1"/>
        <charset val="204"/>
      </rPr>
      <t>участка стояка</t>
    </r>
  </si>
  <si>
    <r>
      <t xml:space="preserve">ЗАМЕНА             </t>
    </r>
    <r>
      <rPr>
        <sz val="11"/>
        <rFont val="Times New Roman"/>
        <family val="1"/>
        <charset val="204"/>
      </rPr>
      <t>радиатор наш</t>
    </r>
  </si>
  <si>
    <t>за отчетный период  2020 года ( январь - апрель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</si>
</sst>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4" xfId="0" applyFont="1" applyBorder="1"/>
    <xf numFmtId="0" fontId="7" fillId="3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0" borderId="4" xfId="0" applyFont="1" applyFill="1" applyBorder="1"/>
    <xf numFmtId="0" fontId="2" fillId="0" borderId="0" xfId="0" applyFont="1" applyFill="1"/>
    <xf numFmtId="0" fontId="7" fillId="0" borderId="1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5" fillId="4" borderId="1" xfId="0" applyFont="1" applyFill="1" applyBorder="1"/>
    <xf numFmtId="0" fontId="1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4" borderId="1" xfId="0" applyFont="1" applyFill="1" applyBorder="1"/>
    <xf numFmtId="0" fontId="16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.%20&#1058;&#1040;&#1041;&#1051;&#1048;&#1062;&#1040;%202020.%20&#1050;&#1086;&#1084;&#1092;&#1086;&#1088;&#1090;-&#1057;.&#104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1"/>
      <sheetName val="2"/>
      <sheetName val="3"/>
      <sheetName val="4"/>
      <sheetName val="5"/>
      <sheetName val="ИТОГИ"/>
      <sheetName val="лист"/>
      <sheetName val="сайт"/>
      <sheetName val="реестр"/>
      <sheetName val="План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Лист10"/>
    </sheetNames>
    <sheetDataSet>
      <sheetData sheetId="0"/>
      <sheetData sheetId="1">
        <row r="9"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AO11">
            <v>0</v>
          </cell>
          <cell r="AQ11">
            <v>0</v>
          </cell>
        </row>
        <row r="16"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4">
          <cell r="AN24">
            <v>5.2</v>
          </cell>
          <cell r="AO24">
            <v>771</v>
          </cell>
          <cell r="AP24">
            <v>224</v>
          </cell>
          <cell r="AQ24">
            <v>80489</v>
          </cell>
        </row>
        <row r="25">
          <cell r="AN25">
            <v>4.9000000000000004</v>
          </cell>
          <cell r="AO25">
            <v>2414</v>
          </cell>
          <cell r="AP25">
            <v>0</v>
          </cell>
          <cell r="AQ25">
            <v>0</v>
          </cell>
        </row>
        <row r="26">
          <cell r="AN26">
            <v>94</v>
          </cell>
          <cell r="AO26">
            <v>95420</v>
          </cell>
          <cell r="AP26">
            <v>0</v>
          </cell>
          <cell r="AQ26">
            <v>0</v>
          </cell>
        </row>
        <row r="27"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30">
          <cell r="AN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AN31">
            <v>0</v>
          </cell>
          <cell r="AP31">
            <v>0</v>
          </cell>
        </row>
        <row r="33"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5"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7">
          <cell r="AN37">
            <v>0</v>
          </cell>
          <cell r="AO37">
            <v>0</v>
          </cell>
          <cell r="AP37">
            <v>0</v>
          </cell>
          <cell r="AQ37">
            <v>0</v>
          </cell>
        </row>
        <row r="39"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1">
          <cell r="AN41">
            <v>0</v>
          </cell>
          <cell r="AO41">
            <v>0</v>
          </cell>
          <cell r="AP41">
            <v>0</v>
          </cell>
          <cell r="AQ41">
            <v>0</v>
          </cell>
        </row>
        <row r="43">
          <cell r="AP43">
            <v>0</v>
          </cell>
          <cell r="AQ43">
            <v>0</v>
          </cell>
        </row>
        <row r="44">
          <cell r="AN44">
            <v>2</v>
          </cell>
          <cell r="AO44">
            <v>2577</v>
          </cell>
        </row>
        <row r="45">
          <cell r="AN45">
            <v>0</v>
          </cell>
          <cell r="AO45">
            <v>0</v>
          </cell>
        </row>
        <row r="46">
          <cell r="AN46">
            <v>0</v>
          </cell>
          <cell r="AO46">
            <v>0</v>
          </cell>
        </row>
        <row r="47">
          <cell r="AO47">
            <v>0</v>
          </cell>
        </row>
        <row r="48">
          <cell r="AO48">
            <v>0</v>
          </cell>
        </row>
        <row r="49">
          <cell r="AP49">
            <v>0</v>
          </cell>
          <cell r="AQ49">
            <v>0</v>
          </cell>
        </row>
        <row r="50">
          <cell r="AN50">
            <v>0</v>
          </cell>
          <cell r="AO50">
            <v>0</v>
          </cell>
        </row>
        <row r="51">
          <cell r="AN51">
            <v>0</v>
          </cell>
          <cell r="AO51">
            <v>0</v>
          </cell>
        </row>
        <row r="52">
          <cell r="AN52">
            <v>0</v>
          </cell>
          <cell r="AO52">
            <v>0</v>
          </cell>
        </row>
        <row r="54">
          <cell r="AP54">
            <v>0</v>
          </cell>
          <cell r="AQ54">
            <v>0</v>
          </cell>
        </row>
        <row r="55">
          <cell r="AN55">
            <v>0</v>
          </cell>
          <cell r="AO55">
            <v>0</v>
          </cell>
        </row>
        <row r="56">
          <cell r="AN56">
            <v>0</v>
          </cell>
          <cell r="AO56">
            <v>0</v>
          </cell>
        </row>
        <row r="57">
          <cell r="AN57">
            <v>0</v>
          </cell>
          <cell r="AO57">
            <v>0</v>
          </cell>
        </row>
        <row r="58">
          <cell r="AO58">
            <v>0</v>
          </cell>
        </row>
        <row r="59">
          <cell r="AO59">
            <v>0</v>
          </cell>
        </row>
        <row r="60">
          <cell r="AN60">
            <v>0</v>
          </cell>
          <cell r="AO60">
            <v>0</v>
          </cell>
          <cell r="AP60">
            <v>0</v>
          </cell>
          <cell r="AQ60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8">
          <cell r="AN68">
            <v>9</v>
          </cell>
          <cell r="AO68">
            <v>941</v>
          </cell>
          <cell r="AP68">
            <v>0</v>
          </cell>
          <cell r="AQ68">
            <v>0</v>
          </cell>
        </row>
        <row r="70"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3">
          <cell r="AO73">
            <v>0</v>
          </cell>
        </row>
        <row r="74">
          <cell r="AO74">
            <v>413</v>
          </cell>
        </row>
        <row r="75">
          <cell r="AN75">
            <v>1</v>
          </cell>
          <cell r="AO75">
            <v>1916</v>
          </cell>
        </row>
        <row r="76">
          <cell r="AN76">
            <v>0</v>
          </cell>
          <cell r="AO76">
            <v>0</v>
          </cell>
        </row>
        <row r="77">
          <cell r="AN77">
            <v>0</v>
          </cell>
          <cell r="AO77">
            <v>0</v>
          </cell>
        </row>
        <row r="78">
          <cell r="AO78">
            <v>0</v>
          </cell>
        </row>
        <row r="79">
          <cell r="AO79">
            <v>0</v>
          </cell>
        </row>
        <row r="81">
          <cell r="AP81">
            <v>0</v>
          </cell>
          <cell r="AQ81">
            <v>0</v>
          </cell>
        </row>
        <row r="82">
          <cell r="AN82">
            <v>0</v>
          </cell>
          <cell r="AO82">
            <v>0</v>
          </cell>
        </row>
        <row r="83">
          <cell r="AN83">
            <v>0</v>
          </cell>
          <cell r="AO83">
            <v>0</v>
          </cell>
        </row>
        <row r="84">
          <cell r="AN84">
            <v>0</v>
          </cell>
          <cell r="AO84">
            <v>0</v>
          </cell>
        </row>
        <row r="85">
          <cell r="AN85">
            <v>0</v>
          </cell>
          <cell r="AO85">
            <v>0</v>
          </cell>
        </row>
        <row r="87">
          <cell r="AP87">
            <v>0</v>
          </cell>
          <cell r="AQ87">
            <v>0</v>
          </cell>
        </row>
        <row r="88">
          <cell r="AN88">
            <v>0</v>
          </cell>
          <cell r="AO88">
            <v>0</v>
          </cell>
        </row>
        <row r="89">
          <cell r="AN89">
            <v>0</v>
          </cell>
          <cell r="AO89">
            <v>0</v>
          </cell>
        </row>
        <row r="90">
          <cell r="AN90">
            <v>0</v>
          </cell>
          <cell r="AO90">
            <v>0</v>
          </cell>
        </row>
        <row r="91">
          <cell r="AN91">
            <v>0</v>
          </cell>
          <cell r="AO91">
            <v>0</v>
          </cell>
        </row>
        <row r="93">
          <cell r="AP93">
            <v>0</v>
          </cell>
          <cell r="AQ93">
            <v>0</v>
          </cell>
        </row>
        <row r="94">
          <cell r="AN94">
            <v>4</v>
          </cell>
          <cell r="AO94">
            <v>13738</v>
          </cell>
        </row>
        <row r="95">
          <cell r="AN95">
            <v>0</v>
          </cell>
          <cell r="AO95">
            <v>0</v>
          </cell>
        </row>
        <row r="96">
          <cell r="AN96">
            <v>0</v>
          </cell>
          <cell r="AO96">
            <v>0</v>
          </cell>
        </row>
        <row r="97">
          <cell r="AN97">
            <v>0</v>
          </cell>
          <cell r="AO97">
            <v>0</v>
          </cell>
        </row>
        <row r="99">
          <cell r="AP99">
            <v>0</v>
          </cell>
          <cell r="AQ99">
            <v>0</v>
          </cell>
        </row>
        <row r="100">
          <cell r="AN100">
            <v>0</v>
          </cell>
          <cell r="AO100">
            <v>0</v>
          </cell>
        </row>
        <row r="101">
          <cell r="AN101">
            <v>0</v>
          </cell>
          <cell r="AO101">
            <v>0</v>
          </cell>
        </row>
        <row r="102">
          <cell r="AN102">
            <v>0</v>
          </cell>
          <cell r="AO102">
            <v>0</v>
          </cell>
        </row>
        <row r="103">
          <cell r="AN103">
            <v>0</v>
          </cell>
          <cell r="AO103">
            <v>0</v>
          </cell>
        </row>
        <row r="105">
          <cell r="AP105">
            <v>0</v>
          </cell>
          <cell r="AQ105">
            <v>0</v>
          </cell>
        </row>
        <row r="106">
          <cell r="AN106">
            <v>0</v>
          </cell>
          <cell r="AO106">
            <v>0</v>
          </cell>
        </row>
        <row r="107">
          <cell r="AN107">
            <v>0</v>
          </cell>
          <cell r="AO107">
            <v>0</v>
          </cell>
        </row>
        <row r="109">
          <cell r="AP109">
            <v>0</v>
          </cell>
          <cell r="AQ109">
            <v>0</v>
          </cell>
        </row>
        <row r="111">
          <cell r="AN111">
            <v>2</v>
          </cell>
          <cell r="AO111">
            <v>1788</v>
          </cell>
        </row>
        <row r="112">
          <cell r="AN112">
            <v>1</v>
          </cell>
          <cell r="AO112">
            <v>1197</v>
          </cell>
        </row>
        <row r="113">
          <cell r="AN113">
            <v>0</v>
          </cell>
          <cell r="AO113">
            <v>0</v>
          </cell>
        </row>
        <row r="114">
          <cell r="AN114">
            <v>0</v>
          </cell>
          <cell r="AO114">
            <v>0</v>
          </cell>
        </row>
        <row r="115">
          <cell r="AN115">
            <v>0</v>
          </cell>
          <cell r="AO115">
            <v>0</v>
          </cell>
        </row>
        <row r="116">
          <cell r="AN116">
            <v>0</v>
          </cell>
          <cell r="AO116">
            <v>0</v>
          </cell>
        </row>
        <row r="117">
          <cell r="AN117">
            <v>0</v>
          </cell>
          <cell r="AO117">
            <v>0</v>
          </cell>
        </row>
        <row r="118">
          <cell r="AN118">
            <v>0</v>
          </cell>
          <cell r="AO118">
            <v>0</v>
          </cell>
        </row>
        <row r="119">
          <cell r="AN119">
            <v>0</v>
          </cell>
          <cell r="AO119">
            <v>0</v>
          </cell>
        </row>
        <row r="120">
          <cell r="AN120">
            <v>0</v>
          </cell>
          <cell r="AO120">
            <v>0</v>
          </cell>
        </row>
        <row r="121">
          <cell r="AN121">
            <v>0</v>
          </cell>
          <cell r="AO121">
            <v>0</v>
          </cell>
        </row>
        <row r="122">
          <cell r="AN122">
            <v>0</v>
          </cell>
          <cell r="AO122">
            <v>0</v>
          </cell>
        </row>
        <row r="123">
          <cell r="AN123">
            <v>0</v>
          </cell>
          <cell r="AO123">
            <v>0</v>
          </cell>
        </row>
        <row r="124">
          <cell r="AN124">
            <v>0</v>
          </cell>
          <cell r="AO124">
            <v>0</v>
          </cell>
        </row>
        <row r="125">
          <cell r="AN125">
            <v>0</v>
          </cell>
          <cell r="AO125">
            <v>0</v>
          </cell>
        </row>
        <row r="126">
          <cell r="AN126">
            <v>0</v>
          </cell>
          <cell r="AO126">
            <v>0</v>
          </cell>
        </row>
        <row r="127">
          <cell r="AN127">
            <v>0</v>
          </cell>
          <cell r="AO127">
            <v>0</v>
          </cell>
        </row>
        <row r="128">
          <cell r="AN128">
            <v>0</v>
          </cell>
          <cell r="AO128">
            <v>0</v>
          </cell>
        </row>
        <row r="129">
          <cell r="AN129">
            <v>0</v>
          </cell>
          <cell r="AO129">
            <v>0</v>
          </cell>
        </row>
        <row r="130">
          <cell r="AN130">
            <v>0</v>
          </cell>
          <cell r="AO130">
            <v>0</v>
          </cell>
        </row>
        <row r="132">
          <cell r="AN132">
            <v>24</v>
          </cell>
          <cell r="AO132">
            <v>24262</v>
          </cell>
        </row>
        <row r="133">
          <cell r="AN133">
            <v>0</v>
          </cell>
          <cell r="AO133">
            <v>0</v>
          </cell>
        </row>
        <row r="134">
          <cell r="AN134">
            <v>0</v>
          </cell>
          <cell r="AO134">
            <v>0</v>
          </cell>
        </row>
        <row r="136">
          <cell r="AP136">
            <v>0</v>
          </cell>
          <cell r="AQ136">
            <v>0</v>
          </cell>
        </row>
        <row r="137">
          <cell r="AN137">
            <v>0</v>
          </cell>
          <cell r="AO137">
            <v>0</v>
          </cell>
        </row>
        <row r="138">
          <cell r="AN138">
            <v>0</v>
          </cell>
          <cell r="AO138">
            <v>0</v>
          </cell>
        </row>
        <row r="141">
          <cell r="AP141">
            <v>0</v>
          </cell>
          <cell r="AQ141">
            <v>0</v>
          </cell>
        </row>
        <row r="143">
          <cell r="AN143">
            <v>0</v>
          </cell>
          <cell r="AO143">
            <v>0</v>
          </cell>
        </row>
        <row r="144">
          <cell r="AN144">
            <v>0</v>
          </cell>
          <cell r="AO144">
            <v>0</v>
          </cell>
        </row>
        <row r="145">
          <cell r="AN145">
            <v>0</v>
          </cell>
          <cell r="AO145">
            <v>0</v>
          </cell>
        </row>
        <row r="146">
          <cell r="AN146">
            <v>0</v>
          </cell>
          <cell r="AO146">
            <v>0</v>
          </cell>
        </row>
        <row r="147">
          <cell r="AN147">
            <v>0</v>
          </cell>
          <cell r="AO147">
            <v>0</v>
          </cell>
        </row>
        <row r="148">
          <cell r="AN148">
            <v>0</v>
          </cell>
          <cell r="AO148">
            <v>0</v>
          </cell>
        </row>
        <row r="149">
          <cell r="AN149">
            <v>0</v>
          </cell>
          <cell r="AO149">
            <v>0</v>
          </cell>
        </row>
        <row r="150">
          <cell r="AN150">
            <v>0</v>
          </cell>
          <cell r="AO150">
            <v>0</v>
          </cell>
        </row>
        <row r="151">
          <cell r="AN151">
            <v>0</v>
          </cell>
          <cell r="AO151">
            <v>0</v>
          </cell>
        </row>
        <row r="152">
          <cell r="AN152">
            <v>0</v>
          </cell>
          <cell r="AO152">
            <v>0</v>
          </cell>
        </row>
        <row r="153">
          <cell r="AN153">
            <v>0</v>
          </cell>
          <cell r="AO153">
            <v>0</v>
          </cell>
        </row>
        <row r="154">
          <cell r="AN154">
            <v>0</v>
          </cell>
          <cell r="AO154">
            <v>0</v>
          </cell>
        </row>
        <row r="155">
          <cell r="AN155">
            <v>0</v>
          </cell>
          <cell r="AO155">
            <v>0</v>
          </cell>
        </row>
        <row r="156">
          <cell r="AN156">
            <v>0</v>
          </cell>
          <cell r="AO156">
            <v>0</v>
          </cell>
        </row>
        <row r="158">
          <cell r="AN158">
            <v>1</v>
          </cell>
          <cell r="AO158">
            <v>773</v>
          </cell>
        </row>
        <row r="159">
          <cell r="AN159">
            <v>0</v>
          </cell>
          <cell r="AO159">
            <v>0</v>
          </cell>
        </row>
        <row r="160">
          <cell r="AN160">
            <v>0</v>
          </cell>
          <cell r="AO160">
            <v>0</v>
          </cell>
        </row>
        <row r="163">
          <cell r="AP163">
            <v>0</v>
          </cell>
          <cell r="AQ163">
            <v>0</v>
          </cell>
        </row>
        <row r="164">
          <cell r="AN164">
            <v>0</v>
          </cell>
          <cell r="AO164">
            <v>0</v>
          </cell>
        </row>
        <row r="165">
          <cell r="AN165">
            <v>0</v>
          </cell>
          <cell r="AO165">
            <v>0</v>
          </cell>
        </row>
        <row r="166">
          <cell r="AN166">
            <v>0</v>
          </cell>
          <cell r="AO166">
            <v>0</v>
          </cell>
        </row>
        <row r="168">
          <cell r="AN168">
            <v>0</v>
          </cell>
          <cell r="AO168">
            <v>0</v>
          </cell>
        </row>
        <row r="169">
          <cell r="AN169">
            <v>0</v>
          </cell>
          <cell r="AO169">
            <v>0</v>
          </cell>
        </row>
        <row r="170">
          <cell r="AN170">
            <v>0</v>
          </cell>
          <cell r="AO170">
            <v>0</v>
          </cell>
        </row>
        <row r="171">
          <cell r="AN171">
            <v>0</v>
          </cell>
          <cell r="AO171">
            <v>0</v>
          </cell>
        </row>
        <row r="172">
          <cell r="AN172">
            <v>0</v>
          </cell>
          <cell r="AO172">
            <v>0</v>
          </cell>
        </row>
        <row r="176">
          <cell r="AO176">
            <v>0</v>
          </cell>
          <cell r="AQ176">
            <v>0</v>
          </cell>
        </row>
        <row r="177">
          <cell r="AO177">
            <v>0</v>
          </cell>
          <cell r="AQ177">
            <v>0</v>
          </cell>
        </row>
        <row r="178">
          <cell r="AO178">
            <v>26591</v>
          </cell>
          <cell r="AQ178">
            <v>113379</v>
          </cell>
        </row>
        <row r="179">
          <cell r="AO179">
            <v>146210</v>
          </cell>
          <cell r="AQ179">
            <v>193868</v>
          </cell>
        </row>
      </sheetData>
      <sheetData sheetId="2">
        <row r="9"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AO11">
            <v>0</v>
          </cell>
          <cell r="AQ11">
            <v>0</v>
          </cell>
        </row>
        <row r="16"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AN18">
            <v>0</v>
          </cell>
          <cell r="AO18">
            <v>0</v>
          </cell>
          <cell r="AP18">
            <v>88</v>
          </cell>
          <cell r="AQ18">
            <v>25794</v>
          </cell>
        </row>
        <row r="19"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4">
          <cell r="AN24">
            <v>0</v>
          </cell>
          <cell r="AO24">
            <v>0</v>
          </cell>
          <cell r="AP24">
            <v>88.5</v>
          </cell>
          <cell r="AQ24">
            <v>38900</v>
          </cell>
        </row>
        <row r="25"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27"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30">
          <cell r="AN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AN31">
            <v>0</v>
          </cell>
          <cell r="AP31">
            <v>0</v>
          </cell>
        </row>
        <row r="33"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5"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7">
          <cell r="AN37">
            <v>0</v>
          </cell>
          <cell r="AO37">
            <v>0</v>
          </cell>
          <cell r="AP37">
            <v>0</v>
          </cell>
          <cell r="AQ37">
            <v>0</v>
          </cell>
        </row>
        <row r="39"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1">
          <cell r="AN41">
            <v>0</v>
          </cell>
          <cell r="AO41">
            <v>0</v>
          </cell>
          <cell r="AP41">
            <v>5</v>
          </cell>
          <cell r="AQ41">
            <v>3273</v>
          </cell>
        </row>
        <row r="43">
          <cell r="AP43">
            <v>0</v>
          </cell>
          <cell r="AQ43">
            <v>0</v>
          </cell>
        </row>
        <row r="44">
          <cell r="AN44">
            <v>0</v>
          </cell>
          <cell r="AO44">
            <v>0</v>
          </cell>
        </row>
        <row r="45">
          <cell r="AN45">
            <v>0</v>
          </cell>
          <cell r="AO45">
            <v>0</v>
          </cell>
        </row>
        <row r="46">
          <cell r="AN46">
            <v>0</v>
          </cell>
          <cell r="AO46">
            <v>0</v>
          </cell>
        </row>
        <row r="47">
          <cell r="AO47">
            <v>0</v>
          </cell>
        </row>
        <row r="48">
          <cell r="AO48">
            <v>0</v>
          </cell>
        </row>
        <row r="49">
          <cell r="AP49">
            <v>0</v>
          </cell>
          <cell r="AQ49">
            <v>0</v>
          </cell>
        </row>
        <row r="50">
          <cell r="AN50">
            <v>0</v>
          </cell>
          <cell r="AO50">
            <v>0</v>
          </cell>
        </row>
        <row r="51">
          <cell r="AN51">
            <v>0</v>
          </cell>
          <cell r="AO51">
            <v>0</v>
          </cell>
        </row>
        <row r="52">
          <cell r="AN52">
            <v>0</v>
          </cell>
          <cell r="AO52">
            <v>0</v>
          </cell>
        </row>
        <row r="54">
          <cell r="AP54">
            <v>0</v>
          </cell>
          <cell r="AQ54">
            <v>0</v>
          </cell>
        </row>
        <row r="55">
          <cell r="AN55">
            <v>0</v>
          </cell>
          <cell r="AO55">
            <v>0</v>
          </cell>
        </row>
        <row r="56">
          <cell r="AN56">
            <v>0</v>
          </cell>
          <cell r="AO56">
            <v>0</v>
          </cell>
        </row>
        <row r="57">
          <cell r="AN57">
            <v>0</v>
          </cell>
          <cell r="AO57">
            <v>0</v>
          </cell>
        </row>
        <row r="58">
          <cell r="AO58">
            <v>0</v>
          </cell>
        </row>
        <row r="59">
          <cell r="AO59">
            <v>0</v>
          </cell>
        </row>
        <row r="60">
          <cell r="AN60">
            <v>0</v>
          </cell>
          <cell r="AO60">
            <v>0</v>
          </cell>
          <cell r="AP60">
            <v>0</v>
          </cell>
          <cell r="AQ60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8"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70"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3">
          <cell r="AO73">
            <v>0</v>
          </cell>
        </row>
        <row r="74">
          <cell r="AO74">
            <v>0</v>
          </cell>
        </row>
        <row r="75">
          <cell r="AN75">
            <v>0</v>
          </cell>
          <cell r="AO75">
            <v>0</v>
          </cell>
        </row>
        <row r="76">
          <cell r="AN76">
            <v>0</v>
          </cell>
          <cell r="AO76">
            <v>0</v>
          </cell>
        </row>
        <row r="77">
          <cell r="AN77">
            <v>0</v>
          </cell>
          <cell r="AO77">
            <v>0</v>
          </cell>
        </row>
        <row r="78">
          <cell r="AO78">
            <v>0</v>
          </cell>
        </row>
        <row r="79">
          <cell r="AO79">
            <v>0</v>
          </cell>
        </row>
        <row r="81">
          <cell r="AP81">
            <v>0</v>
          </cell>
          <cell r="AQ81">
            <v>0</v>
          </cell>
        </row>
        <row r="82">
          <cell r="AN82">
            <v>0</v>
          </cell>
          <cell r="AO82">
            <v>0</v>
          </cell>
        </row>
        <row r="83">
          <cell r="AN83">
            <v>0</v>
          </cell>
          <cell r="AO83">
            <v>0</v>
          </cell>
        </row>
        <row r="84">
          <cell r="AN84">
            <v>0</v>
          </cell>
          <cell r="AO84">
            <v>0</v>
          </cell>
        </row>
        <row r="85">
          <cell r="AN85">
            <v>0</v>
          </cell>
          <cell r="AO85">
            <v>0</v>
          </cell>
        </row>
        <row r="87">
          <cell r="AP87">
            <v>0</v>
          </cell>
          <cell r="AQ87">
            <v>0</v>
          </cell>
        </row>
        <row r="88">
          <cell r="AN88">
            <v>0</v>
          </cell>
          <cell r="AO88">
            <v>0</v>
          </cell>
        </row>
        <row r="89">
          <cell r="AN89">
            <v>0</v>
          </cell>
          <cell r="AO89">
            <v>0</v>
          </cell>
        </row>
        <row r="90">
          <cell r="AN90">
            <v>0</v>
          </cell>
          <cell r="AO90">
            <v>0</v>
          </cell>
        </row>
        <row r="91">
          <cell r="AN91">
            <v>0</v>
          </cell>
          <cell r="AO91">
            <v>0</v>
          </cell>
        </row>
        <row r="93">
          <cell r="AP93">
            <v>0</v>
          </cell>
          <cell r="AQ93">
            <v>0</v>
          </cell>
        </row>
        <row r="94">
          <cell r="AN94">
            <v>0</v>
          </cell>
          <cell r="AO94">
            <v>0</v>
          </cell>
        </row>
        <row r="95">
          <cell r="AN95">
            <v>0</v>
          </cell>
          <cell r="AO95">
            <v>0</v>
          </cell>
        </row>
        <row r="96">
          <cell r="AN96">
            <v>0</v>
          </cell>
          <cell r="AO96">
            <v>0</v>
          </cell>
        </row>
        <row r="97">
          <cell r="AN97">
            <v>0</v>
          </cell>
          <cell r="AO97">
            <v>0</v>
          </cell>
        </row>
        <row r="99">
          <cell r="AP99">
            <v>0</v>
          </cell>
          <cell r="AQ99">
            <v>0</v>
          </cell>
        </row>
        <row r="100">
          <cell r="AN100">
            <v>0</v>
          </cell>
          <cell r="AO100">
            <v>0</v>
          </cell>
        </row>
        <row r="101">
          <cell r="AN101">
            <v>0</v>
          </cell>
          <cell r="AO101">
            <v>0</v>
          </cell>
        </row>
        <row r="102">
          <cell r="AN102">
            <v>0</v>
          </cell>
          <cell r="AO102">
            <v>0</v>
          </cell>
        </row>
        <row r="103">
          <cell r="AN103">
            <v>0</v>
          </cell>
          <cell r="AO103">
            <v>0</v>
          </cell>
        </row>
        <row r="105">
          <cell r="AP105">
            <v>0</v>
          </cell>
          <cell r="AQ105">
            <v>0</v>
          </cell>
        </row>
        <row r="106">
          <cell r="AN106">
            <v>0</v>
          </cell>
          <cell r="AO106">
            <v>0</v>
          </cell>
        </row>
        <row r="107">
          <cell r="AN107">
            <v>0</v>
          </cell>
          <cell r="AO107">
            <v>0</v>
          </cell>
        </row>
        <row r="109">
          <cell r="AP109">
            <v>0</v>
          </cell>
          <cell r="AQ109">
            <v>0</v>
          </cell>
        </row>
        <row r="111">
          <cell r="AN111">
            <v>0</v>
          </cell>
          <cell r="AO111">
            <v>0</v>
          </cell>
        </row>
        <row r="112">
          <cell r="AN112">
            <v>0</v>
          </cell>
          <cell r="AO112">
            <v>0</v>
          </cell>
        </row>
        <row r="113">
          <cell r="AN113">
            <v>0</v>
          </cell>
          <cell r="AO113">
            <v>0</v>
          </cell>
        </row>
        <row r="114">
          <cell r="AN114">
            <v>0</v>
          </cell>
          <cell r="AO114">
            <v>0</v>
          </cell>
        </row>
        <row r="115">
          <cell r="AN115">
            <v>0</v>
          </cell>
          <cell r="AO115">
            <v>0</v>
          </cell>
        </row>
        <row r="116">
          <cell r="AN116">
            <v>0</v>
          </cell>
          <cell r="AO116">
            <v>0</v>
          </cell>
        </row>
        <row r="117">
          <cell r="AN117">
            <v>1</v>
          </cell>
          <cell r="AO117">
            <v>220</v>
          </cell>
        </row>
        <row r="118">
          <cell r="AN118">
            <v>0</v>
          </cell>
          <cell r="AO118">
            <v>0</v>
          </cell>
        </row>
        <row r="119">
          <cell r="AN119">
            <v>0</v>
          </cell>
          <cell r="AO119">
            <v>0</v>
          </cell>
        </row>
        <row r="120">
          <cell r="AN120">
            <v>0</v>
          </cell>
          <cell r="AO120">
            <v>0</v>
          </cell>
        </row>
        <row r="121">
          <cell r="AN121">
            <v>0</v>
          </cell>
          <cell r="AO121">
            <v>0</v>
          </cell>
        </row>
        <row r="122">
          <cell r="AN122">
            <v>0</v>
          </cell>
          <cell r="AO122">
            <v>0</v>
          </cell>
        </row>
        <row r="123">
          <cell r="AN123">
            <v>0</v>
          </cell>
          <cell r="AO123">
            <v>0</v>
          </cell>
        </row>
        <row r="124">
          <cell r="AN124">
            <v>0</v>
          </cell>
          <cell r="AO124">
            <v>0</v>
          </cell>
        </row>
        <row r="125">
          <cell r="AN125">
            <v>0</v>
          </cell>
          <cell r="AO125">
            <v>0</v>
          </cell>
        </row>
        <row r="126">
          <cell r="AN126">
            <v>0</v>
          </cell>
          <cell r="AO126">
            <v>0</v>
          </cell>
        </row>
        <row r="127">
          <cell r="AN127">
            <v>0</v>
          </cell>
          <cell r="AO127">
            <v>0</v>
          </cell>
        </row>
        <row r="128">
          <cell r="AN128">
            <v>0</v>
          </cell>
          <cell r="AO128">
            <v>0</v>
          </cell>
        </row>
        <row r="129">
          <cell r="AN129">
            <v>0</v>
          </cell>
          <cell r="AO129">
            <v>0</v>
          </cell>
        </row>
        <row r="130">
          <cell r="AN130">
            <v>0</v>
          </cell>
          <cell r="AO130">
            <v>0</v>
          </cell>
        </row>
        <row r="132">
          <cell r="AN132">
            <v>0</v>
          </cell>
          <cell r="AO132">
            <v>0</v>
          </cell>
        </row>
        <row r="133">
          <cell r="AN133">
            <v>0</v>
          </cell>
          <cell r="AO133">
            <v>0</v>
          </cell>
        </row>
        <row r="134">
          <cell r="AN134">
            <v>0</v>
          </cell>
          <cell r="AO134">
            <v>0</v>
          </cell>
        </row>
        <row r="136">
          <cell r="AP136">
            <v>0</v>
          </cell>
          <cell r="AQ136">
            <v>0</v>
          </cell>
        </row>
        <row r="137">
          <cell r="AN137">
            <v>0</v>
          </cell>
          <cell r="AO137">
            <v>0</v>
          </cell>
        </row>
        <row r="138">
          <cell r="AN138">
            <v>0</v>
          </cell>
          <cell r="AO138">
            <v>0</v>
          </cell>
        </row>
        <row r="141">
          <cell r="AP141">
            <v>0</v>
          </cell>
          <cell r="AQ141">
            <v>0</v>
          </cell>
        </row>
        <row r="143">
          <cell r="AN143">
            <v>0</v>
          </cell>
          <cell r="AO143">
            <v>0</v>
          </cell>
        </row>
        <row r="144">
          <cell r="AN144">
            <v>0</v>
          </cell>
          <cell r="AO144">
            <v>0</v>
          </cell>
        </row>
        <row r="145">
          <cell r="AN145">
            <v>0</v>
          </cell>
          <cell r="AO145">
            <v>0</v>
          </cell>
        </row>
        <row r="146">
          <cell r="AN146">
            <v>0</v>
          </cell>
          <cell r="AO146">
            <v>0</v>
          </cell>
        </row>
        <row r="147">
          <cell r="AN147">
            <v>0</v>
          </cell>
          <cell r="AO147">
            <v>0</v>
          </cell>
        </row>
        <row r="148">
          <cell r="AN148">
            <v>0</v>
          </cell>
          <cell r="AO148">
            <v>0</v>
          </cell>
        </row>
        <row r="149">
          <cell r="AN149">
            <v>0</v>
          </cell>
          <cell r="AO149">
            <v>0</v>
          </cell>
        </row>
        <row r="150">
          <cell r="AN150">
            <v>0</v>
          </cell>
          <cell r="AO150">
            <v>0</v>
          </cell>
        </row>
        <row r="151">
          <cell r="AN151">
            <v>0</v>
          </cell>
          <cell r="AO151">
            <v>0</v>
          </cell>
        </row>
        <row r="152">
          <cell r="AN152">
            <v>0</v>
          </cell>
          <cell r="AO152">
            <v>0</v>
          </cell>
        </row>
        <row r="153">
          <cell r="AN153">
            <v>0</v>
          </cell>
          <cell r="AO153">
            <v>0</v>
          </cell>
        </row>
        <row r="154">
          <cell r="AN154">
            <v>0</v>
          </cell>
          <cell r="AO154">
            <v>0</v>
          </cell>
        </row>
        <row r="155">
          <cell r="AN155">
            <v>0</v>
          </cell>
          <cell r="AO155">
            <v>0</v>
          </cell>
        </row>
        <row r="156">
          <cell r="AN156">
            <v>0</v>
          </cell>
          <cell r="AO156">
            <v>0</v>
          </cell>
        </row>
        <row r="158">
          <cell r="AN158">
            <v>0</v>
          </cell>
          <cell r="AO158">
            <v>0</v>
          </cell>
        </row>
        <row r="159">
          <cell r="AN159">
            <v>0</v>
          </cell>
          <cell r="AO159">
            <v>0</v>
          </cell>
        </row>
        <row r="160">
          <cell r="AN160">
            <v>0</v>
          </cell>
          <cell r="AO160">
            <v>0</v>
          </cell>
        </row>
        <row r="163">
          <cell r="AP163">
            <v>0</v>
          </cell>
          <cell r="AQ163">
            <v>0</v>
          </cell>
        </row>
        <row r="164">
          <cell r="AN164">
            <v>0</v>
          </cell>
          <cell r="AO164">
            <v>0</v>
          </cell>
        </row>
        <row r="165">
          <cell r="AN165">
            <v>0</v>
          </cell>
          <cell r="AO165">
            <v>0</v>
          </cell>
        </row>
        <row r="166">
          <cell r="AN166">
            <v>0</v>
          </cell>
          <cell r="AO166">
            <v>0</v>
          </cell>
        </row>
        <row r="168">
          <cell r="AN168">
            <v>0</v>
          </cell>
          <cell r="AO168">
            <v>0</v>
          </cell>
        </row>
        <row r="169">
          <cell r="AN169">
            <v>0</v>
          </cell>
          <cell r="AO169">
            <v>0</v>
          </cell>
        </row>
        <row r="170">
          <cell r="AN170">
            <v>0</v>
          </cell>
          <cell r="AO170">
            <v>0</v>
          </cell>
        </row>
        <row r="171">
          <cell r="AN171">
            <v>0</v>
          </cell>
          <cell r="AO171">
            <v>0</v>
          </cell>
        </row>
        <row r="172">
          <cell r="AN172">
            <v>0</v>
          </cell>
          <cell r="AO172">
            <v>0</v>
          </cell>
        </row>
        <row r="176">
          <cell r="AO176">
            <v>0</v>
          </cell>
          <cell r="AQ176">
            <v>0</v>
          </cell>
        </row>
        <row r="177">
          <cell r="AO177">
            <v>0</v>
          </cell>
          <cell r="AQ177">
            <v>0</v>
          </cell>
        </row>
        <row r="178">
          <cell r="AO178">
            <v>0</v>
          </cell>
          <cell r="AQ178">
            <v>0</v>
          </cell>
        </row>
        <row r="179">
          <cell r="AO179">
            <v>220</v>
          </cell>
          <cell r="AQ179">
            <v>67967</v>
          </cell>
        </row>
      </sheetData>
      <sheetData sheetId="3">
        <row r="9"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AO11">
            <v>0</v>
          </cell>
          <cell r="AQ11">
            <v>0</v>
          </cell>
        </row>
        <row r="16"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4"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27"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30">
          <cell r="AN30">
            <v>74</v>
          </cell>
          <cell r="AO30">
            <v>199172</v>
          </cell>
          <cell r="AP30">
            <v>74</v>
          </cell>
          <cell r="AQ30">
            <v>210554</v>
          </cell>
        </row>
        <row r="31">
          <cell r="AN31">
            <v>0</v>
          </cell>
          <cell r="AP31">
            <v>1</v>
          </cell>
        </row>
        <row r="33"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5"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7">
          <cell r="AN37">
            <v>0</v>
          </cell>
          <cell r="AO37">
            <v>0</v>
          </cell>
          <cell r="AP37">
            <v>0</v>
          </cell>
          <cell r="AQ37">
            <v>0</v>
          </cell>
        </row>
        <row r="39"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1">
          <cell r="AN41">
            <v>0</v>
          </cell>
          <cell r="AO41">
            <v>0</v>
          </cell>
          <cell r="AP41">
            <v>0</v>
          </cell>
          <cell r="AQ41">
            <v>0</v>
          </cell>
        </row>
        <row r="43">
          <cell r="AP43">
            <v>0</v>
          </cell>
          <cell r="AQ43">
            <v>0</v>
          </cell>
        </row>
        <row r="44">
          <cell r="AN44">
            <v>0</v>
          </cell>
          <cell r="AO44">
            <v>0</v>
          </cell>
        </row>
        <row r="45">
          <cell r="AN45">
            <v>0</v>
          </cell>
          <cell r="AO45">
            <v>0</v>
          </cell>
        </row>
        <row r="46">
          <cell r="AN46">
            <v>0</v>
          </cell>
          <cell r="AO46">
            <v>0</v>
          </cell>
        </row>
        <row r="47">
          <cell r="AO47">
            <v>0</v>
          </cell>
        </row>
        <row r="48">
          <cell r="AO48">
            <v>0</v>
          </cell>
        </row>
        <row r="49">
          <cell r="AP49">
            <v>0</v>
          </cell>
          <cell r="AQ49">
            <v>0</v>
          </cell>
        </row>
        <row r="50">
          <cell r="AN50">
            <v>1</v>
          </cell>
          <cell r="AO50">
            <v>9677</v>
          </cell>
        </row>
        <row r="51">
          <cell r="AN51">
            <v>0</v>
          </cell>
          <cell r="AO51">
            <v>0</v>
          </cell>
        </row>
        <row r="52">
          <cell r="AN52">
            <v>0</v>
          </cell>
          <cell r="AO52">
            <v>0</v>
          </cell>
        </row>
        <row r="54">
          <cell r="AP54">
            <v>0</v>
          </cell>
          <cell r="AQ54">
            <v>0</v>
          </cell>
        </row>
        <row r="55">
          <cell r="AN55">
            <v>2</v>
          </cell>
          <cell r="AO55">
            <v>3868</v>
          </cell>
        </row>
        <row r="56">
          <cell r="AN56">
            <v>0</v>
          </cell>
          <cell r="AO56">
            <v>0</v>
          </cell>
        </row>
        <row r="57">
          <cell r="AN57">
            <v>0</v>
          </cell>
          <cell r="AO57">
            <v>0</v>
          </cell>
        </row>
        <row r="58">
          <cell r="AO58">
            <v>0</v>
          </cell>
        </row>
        <row r="59">
          <cell r="AO59">
            <v>0</v>
          </cell>
        </row>
        <row r="60">
          <cell r="AN60">
            <v>0</v>
          </cell>
          <cell r="AO60">
            <v>0</v>
          </cell>
          <cell r="AP60">
            <v>0</v>
          </cell>
          <cell r="AQ60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8"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70"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3">
          <cell r="AO73">
            <v>0</v>
          </cell>
        </row>
        <row r="74">
          <cell r="AO74">
            <v>0</v>
          </cell>
        </row>
        <row r="75">
          <cell r="AN75">
            <v>0</v>
          </cell>
          <cell r="AO75">
            <v>0</v>
          </cell>
        </row>
        <row r="76">
          <cell r="AN76">
            <v>0</v>
          </cell>
          <cell r="AO76">
            <v>0</v>
          </cell>
        </row>
        <row r="77">
          <cell r="AN77">
            <v>0</v>
          </cell>
          <cell r="AO77">
            <v>0</v>
          </cell>
        </row>
        <row r="78">
          <cell r="AO78">
            <v>0</v>
          </cell>
        </row>
        <row r="79">
          <cell r="AO79">
            <v>0</v>
          </cell>
        </row>
        <row r="81">
          <cell r="AP81">
            <v>0</v>
          </cell>
          <cell r="AQ81">
            <v>0</v>
          </cell>
        </row>
        <row r="82">
          <cell r="AN82">
            <v>0</v>
          </cell>
          <cell r="AO82">
            <v>0</v>
          </cell>
        </row>
        <row r="83">
          <cell r="AN83">
            <v>0</v>
          </cell>
          <cell r="AO83">
            <v>0</v>
          </cell>
        </row>
        <row r="84">
          <cell r="AN84">
            <v>0</v>
          </cell>
          <cell r="AO84">
            <v>0</v>
          </cell>
        </row>
        <row r="85">
          <cell r="AN85">
            <v>0</v>
          </cell>
          <cell r="AO85">
            <v>0</v>
          </cell>
        </row>
        <row r="87">
          <cell r="AP87">
            <v>0</v>
          </cell>
          <cell r="AQ87">
            <v>0</v>
          </cell>
        </row>
        <row r="88">
          <cell r="AN88">
            <v>0</v>
          </cell>
          <cell r="AO88">
            <v>0</v>
          </cell>
        </row>
        <row r="89">
          <cell r="AN89">
            <v>0</v>
          </cell>
          <cell r="AO89">
            <v>0</v>
          </cell>
        </row>
        <row r="90">
          <cell r="AN90">
            <v>0</v>
          </cell>
          <cell r="AO90">
            <v>0</v>
          </cell>
        </row>
        <row r="91">
          <cell r="AN91">
            <v>0</v>
          </cell>
          <cell r="AO91">
            <v>0</v>
          </cell>
        </row>
        <row r="93">
          <cell r="AP93">
            <v>0</v>
          </cell>
          <cell r="AQ93">
            <v>0</v>
          </cell>
        </row>
        <row r="94">
          <cell r="AN94">
            <v>4</v>
          </cell>
          <cell r="AO94">
            <v>11722</v>
          </cell>
        </row>
        <row r="95">
          <cell r="AN95">
            <v>0</v>
          </cell>
          <cell r="AO95">
            <v>0</v>
          </cell>
        </row>
        <row r="96">
          <cell r="AN96">
            <v>0</v>
          </cell>
          <cell r="AO96">
            <v>0</v>
          </cell>
        </row>
        <row r="97">
          <cell r="AN97">
            <v>0</v>
          </cell>
          <cell r="AO97">
            <v>0</v>
          </cell>
        </row>
        <row r="99">
          <cell r="AP99">
            <v>0</v>
          </cell>
          <cell r="AQ99">
            <v>0</v>
          </cell>
        </row>
        <row r="100">
          <cell r="AN100">
            <v>0</v>
          </cell>
          <cell r="AO100">
            <v>0</v>
          </cell>
        </row>
        <row r="101">
          <cell r="AN101">
            <v>9</v>
          </cell>
          <cell r="AO101">
            <v>9646</v>
          </cell>
        </row>
        <row r="102">
          <cell r="AN102">
            <v>0</v>
          </cell>
          <cell r="AO102">
            <v>0</v>
          </cell>
        </row>
        <row r="103">
          <cell r="AN103">
            <v>0</v>
          </cell>
          <cell r="AO103">
            <v>0</v>
          </cell>
        </row>
        <row r="105">
          <cell r="AP105">
            <v>0</v>
          </cell>
          <cell r="AQ105">
            <v>0</v>
          </cell>
        </row>
        <row r="106">
          <cell r="AN106">
            <v>2</v>
          </cell>
          <cell r="AO106">
            <v>20316</v>
          </cell>
        </row>
        <row r="107">
          <cell r="AN107">
            <v>0</v>
          </cell>
          <cell r="AO107">
            <v>0</v>
          </cell>
        </row>
        <row r="109">
          <cell r="AP109">
            <v>0</v>
          </cell>
          <cell r="AQ109">
            <v>0</v>
          </cell>
        </row>
        <row r="111">
          <cell r="AN111">
            <v>0</v>
          </cell>
          <cell r="AO111">
            <v>0</v>
          </cell>
        </row>
        <row r="112">
          <cell r="AN112">
            <v>2</v>
          </cell>
          <cell r="AO112">
            <v>1967</v>
          </cell>
        </row>
        <row r="113">
          <cell r="AN113">
            <v>0</v>
          </cell>
          <cell r="AO113">
            <v>0</v>
          </cell>
        </row>
        <row r="114">
          <cell r="AN114">
            <v>0</v>
          </cell>
          <cell r="AO114">
            <v>0</v>
          </cell>
        </row>
        <row r="115">
          <cell r="AN115">
            <v>0</v>
          </cell>
          <cell r="AO115">
            <v>0</v>
          </cell>
        </row>
        <row r="116">
          <cell r="AN116">
            <v>0</v>
          </cell>
          <cell r="AO116">
            <v>0</v>
          </cell>
        </row>
        <row r="117">
          <cell r="AN117">
            <v>0</v>
          </cell>
          <cell r="AO117">
            <v>0</v>
          </cell>
        </row>
        <row r="118">
          <cell r="AN118">
            <v>0</v>
          </cell>
          <cell r="AO118">
            <v>0</v>
          </cell>
        </row>
        <row r="119">
          <cell r="AN119">
            <v>0</v>
          </cell>
          <cell r="AO119">
            <v>0</v>
          </cell>
        </row>
        <row r="120">
          <cell r="AN120">
            <v>0</v>
          </cell>
          <cell r="AO120">
            <v>0</v>
          </cell>
        </row>
        <row r="121">
          <cell r="AN121">
            <v>0</v>
          </cell>
          <cell r="AO121">
            <v>0</v>
          </cell>
        </row>
        <row r="122">
          <cell r="AN122">
            <v>0</v>
          </cell>
          <cell r="AO122">
            <v>0</v>
          </cell>
        </row>
        <row r="123">
          <cell r="AN123">
            <v>0</v>
          </cell>
          <cell r="AO123">
            <v>0</v>
          </cell>
        </row>
        <row r="124">
          <cell r="AN124">
            <v>0</v>
          </cell>
          <cell r="AO124">
            <v>0</v>
          </cell>
        </row>
        <row r="125">
          <cell r="AN125">
            <v>0</v>
          </cell>
          <cell r="AO125">
            <v>0</v>
          </cell>
        </row>
        <row r="126">
          <cell r="AN126">
            <v>0</v>
          </cell>
          <cell r="AO126">
            <v>0</v>
          </cell>
        </row>
        <row r="127">
          <cell r="AN127">
            <v>0</v>
          </cell>
          <cell r="AO127">
            <v>0</v>
          </cell>
        </row>
        <row r="128">
          <cell r="AN128">
            <v>0</v>
          </cell>
          <cell r="AO128">
            <v>0</v>
          </cell>
        </row>
        <row r="129">
          <cell r="AN129">
            <v>0</v>
          </cell>
          <cell r="AO129">
            <v>0</v>
          </cell>
        </row>
        <row r="130">
          <cell r="AN130">
            <v>0</v>
          </cell>
          <cell r="AO130">
            <v>0</v>
          </cell>
        </row>
        <row r="132">
          <cell r="AN132">
            <v>0</v>
          </cell>
          <cell r="AO132">
            <v>0</v>
          </cell>
        </row>
        <row r="133">
          <cell r="AN133">
            <v>0</v>
          </cell>
          <cell r="AO133">
            <v>0</v>
          </cell>
        </row>
        <row r="134">
          <cell r="AN134">
            <v>0</v>
          </cell>
          <cell r="AO134">
            <v>0</v>
          </cell>
        </row>
        <row r="136">
          <cell r="AP136">
            <v>0</v>
          </cell>
          <cell r="AQ136">
            <v>0</v>
          </cell>
        </row>
        <row r="137">
          <cell r="AN137">
            <v>79</v>
          </cell>
          <cell r="AO137">
            <v>23538</v>
          </cell>
        </row>
        <row r="138">
          <cell r="AN138">
            <v>0</v>
          </cell>
          <cell r="AO138">
            <v>0</v>
          </cell>
        </row>
        <row r="141">
          <cell r="AP141">
            <v>0</v>
          </cell>
          <cell r="AQ141">
            <v>0</v>
          </cell>
        </row>
        <row r="143">
          <cell r="AN143">
            <v>0</v>
          </cell>
          <cell r="AO143">
            <v>0</v>
          </cell>
        </row>
        <row r="144">
          <cell r="AN144">
            <v>0</v>
          </cell>
          <cell r="AO144">
            <v>0</v>
          </cell>
        </row>
        <row r="145">
          <cell r="AN145">
            <v>0</v>
          </cell>
          <cell r="AO145">
            <v>0</v>
          </cell>
        </row>
        <row r="146">
          <cell r="AN146">
            <v>0</v>
          </cell>
          <cell r="AO146">
            <v>0</v>
          </cell>
        </row>
        <row r="147">
          <cell r="AN147">
            <v>0</v>
          </cell>
          <cell r="AO147">
            <v>0</v>
          </cell>
        </row>
        <row r="148">
          <cell r="AN148">
            <v>0</v>
          </cell>
          <cell r="AO148">
            <v>0</v>
          </cell>
        </row>
        <row r="149">
          <cell r="AN149">
            <v>0</v>
          </cell>
          <cell r="AO149">
            <v>0</v>
          </cell>
        </row>
        <row r="150">
          <cell r="AN150">
            <v>0</v>
          </cell>
          <cell r="AO150">
            <v>0</v>
          </cell>
        </row>
        <row r="151">
          <cell r="AN151">
            <v>0</v>
          </cell>
          <cell r="AO151">
            <v>0</v>
          </cell>
        </row>
        <row r="152">
          <cell r="AN152">
            <v>0</v>
          </cell>
          <cell r="AO152">
            <v>0</v>
          </cell>
        </row>
        <row r="153">
          <cell r="AN153">
            <v>0</v>
          </cell>
          <cell r="AO153">
            <v>0</v>
          </cell>
        </row>
        <row r="154">
          <cell r="AN154">
            <v>0</v>
          </cell>
          <cell r="AO154">
            <v>0</v>
          </cell>
        </row>
        <row r="155">
          <cell r="AN155">
            <v>0</v>
          </cell>
          <cell r="AO155">
            <v>0</v>
          </cell>
        </row>
        <row r="156">
          <cell r="AN156">
            <v>0</v>
          </cell>
          <cell r="AO156">
            <v>0</v>
          </cell>
        </row>
        <row r="158">
          <cell r="AN158">
            <v>0</v>
          </cell>
          <cell r="AO158">
            <v>0</v>
          </cell>
        </row>
        <row r="159">
          <cell r="AN159">
            <v>0</v>
          </cell>
          <cell r="AO159">
            <v>0</v>
          </cell>
        </row>
        <row r="160">
          <cell r="AN160">
            <v>0</v>
          </cell>
          <cell r="AO160">
            <v>0</v>
          </cell>
        </row>
        <row r="163">
          <cell r="AP163">
            <v>0</v>
          </cell>
          <cell r="AQ163">
            <v>0</v>
          </cell>
        </row>
        <row r="164">
          <cell r="AN164">
            <v>0</v>
          </cell>
          <cell r="AO164">
            <v>0</v>
          </cell>
        </row>
        <row r="165">
          <cell r="AN165">
            <v>0</v>
          </cell>
          <cell r="AO165">
            <v>0</v>
          </cell>
        </row>
        <row r="166">
          <cell r="AN166">
            <v>0</v>
          </cell>
          <cell r="AO166">
            <v>0</v>
          </cell>
        </row>
        <row r="168">
          <cell r="AN168">
            <v>0</v>
          </cell>
          <cell r="AO168">
            <v>0</v>
          </cell>
        </row>
        <row r="169">
          <cell r="AN169">
            <v>0</v>
          </cell>
          <cell r="AO169">
            <v>0</v>
          </cell>
        </row>
        <row r="170">
          <cell r="AN170">
            <v>0</v>
          </cell>
          <cell r="AO170">
            <v>0</v>
          </cell>
        </row>
        <row r="171">
          <cell r="AN171">
            <v>0</v>
          </cell>
          <cell r="AO171">
            <v>0</v>
          </cell>
        </row>
        <row r="172">
          <cell r="AN172">
            <v>0</v>
          </cell>
          <cell r="AO172">
            <v>0</v>
          </cell>
        </row>
        <row r="176">
          <cell r="AO176">
            <v>0</v>
          </cell>
          <cell r="AQ176">
            <v>0</v>
          </cell>
        </row>
        <row r="177">
          <cell r="AO177">
            <v>0</v>
          </cell>
          <cell r="AQ177">
            <v>0</v>
          </cell>
        </row>
        <row r="178">
          <cell r="AO178">
            <v>0</v>
          </cell>
          <cell r="AQ178">
            <v>120000</v>
          </cell>
        </row>
        <row r="179">
          <cell r="AO179">
            <v>279906</v>
          </cell>
          <cell r="AQ179">
            <v>330554</v>
          </cell>
        </row>
      </sheetData>
      <sheetData sheetId="4">
        <row r="9"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AO11">
            <v>0</v>
          </cell>
          <cell r="AQ11">
            <v>0</v>
          </cell>
        </row>
        <row r="16"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4"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AN25">
            <v>3.2</v>
          </cell>
          <cell r="AO25">
            <v>1311</v>
          </cell>
          <cell r="AP25">
            <v>0</v>
          </cell>
          <cell r="AQ25">
            <v>0</v>
          </cell>
        </row>
        <row r="26">
          <cell r="AN26">
            <v>51</v>
          </cell>
          <cell r="AO26">
            <v>51769</v>
          </cell>
          <cell r="AP26">
            <v>0</v>
          </cell>
          <cell r="AQ26">
            <v>0</v>
          </cell>
        </row>
        <row r="27"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30">
          <cell r="AN30">
            <v>0</v>
          </cell>
          <cell r="AO30">
            <v>0</v>
          </cell>
          <cell r="AP30">
            <v>78</v>
          </cell>
          <cell r="AQ30">
            <v>212906</v>
          </cell>
        </row>
        <row r="31">
          <cell r="AN31">
            <v>0</v>
          </cell>
          <cell r="AP31">
            <v>1</v>
          </cell>
        </row>
        <row r="33"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5">
          <cell r="AN35">
            <v>1.7</v>
          </cell>
          <cell r="AO35">
            <v>1888</v>
          </cell>
          <cell r="AP35">
            <v>0</v>
          </cell>
          <cell r="AQ35">
            <v>0</v>
          </cell>
        </row>
        <row r="37">
          <cell r="AN37">
            <v>0</v>
          </cell>
          <cell r="AO37">
            <v>0</v>
          </cell>
          <cell r="AP37">
            <v>0</v>
          </cell>
          <cell r="AQ37">
            <v>0</v>
          </cell>
        </row>
        <row r="39"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1">
          <cell r="AN41">
            <v>0</v>
          </cell>
          <cell r="AO41">
            <v>0</v>
          </cell>
          <cell r="AP41">
            <v>0</v>
          </cell>
          <cell r="AQ41">
            <v>0</v>
          </cell>
        </row>
        <row r="43">
          <cell r="AP43">
            <v>0</v>
          </cell>
          <cell r="AQ43">
            <v>0</v>
          </cell>
        </row>
        <row r="44">
          <cell r="AN44">
            <v>1</v>
          </cell>
          <cell r="AO44">
            <v>1242</v>
          </cell>
        </row>
        <row r="45">
          <cell r="AN45">
            <v>0</v>
          </cell>
          <cell r="AO45">
            <v>0</v>
          </cell>
        </row>
        <row r="46">
          <cell r="AN46">
            <v>0</v>
          </cell>
          <cell r="AO46">
            <v>0</v>
          </cell>
        </row>
        <row r="47">
          <cell r="AO47">
            <v>0</v>
          </cell>
        </row>
        <row r="48">
          <cell r="AO48">
            <v>0</v>
          </cell>
        </row>
        <row r="49">
          <cell r="AP49">
            <v>0</v>
          </cell>
          <cell r="AQ49">
            <v>0</v>
          </cell>
        </row>
        <row r="50">
          <cell r="AN50">
            <v>0</v>
          </cell>
          <cell r="AO50">
            <v>0</v>
          </cell>
        </row>
        <row r="51">
          <cell r="AN51">
            <v>0</v>
          </cell>
          <cell r="AO51">
            <v>0</v>
          </cell>
        </row>
        <row r="52">
          <cell r="AN52">
            <v>0</v>
          </cell>
          <cell r="AO52">
            <v>0</v>
          </cell>
        </row>
        <row r="54">
          <cell r="AP54">
            <v>0</v>
          </cell>
          <cell r="AQ54">
            <v>0</v>
          </cell>
        </row>
        <row r="55">
          <cell r="AN55">
            <v>0</v>
          </cell>
          <cell r="AO55">
            <v>0</v>
          </cell>
        </row>
        <row r="56">
          <cell r="AN56">
            <v>0</v>
          </cell>
          <cell r="AO56">
            <v>0</v>
          </cell>
        </row>
        <row r="57">
          <cell r="AN57">
            <v>0</v>
          </cell>
          <cell r="AO57">
            <v>0</v>
          </cell>
        </row>
        <row r="58">
          <cell r="AO58">
            <v>0</v>
          </cell>
        </row>
        <row r="59">
          <cell r="AO59">
            <v>0</v>
          </cell>
        </row>
        <row r="60">
          <cell r="AN60">
            <v>0</v>
          </cell>
          <cell r="AO60">
            <v>0</v>
          </cell>
          <cell r="AP60">
            <v>0</v>
          </cell>
          <cell r="AQ60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8"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70"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3">
          <cell r="AO73">
            <v>1647</v>
          </cell>
        </row>
        <row r="74">
          <cell r="AO74">
            <v>0</v>
          </cell>
        </row>
        <row r="75">
          <cell r="AN75">
            <v>1</v>
          </cell>
          <cell r="AO75">
            <v>2116</v>
          </cell>
        </row>
        <row r="76">
          <cell r="AN76">
            <v>0</v>
          </cell>
          <cell r="AO76">
            <v>0</v>
          </cell>
        </row>
        <row r="77">
          <cell r="AN77">
            <v>0</v>
          </cell>
          <cell r="AO77">
            <v>0</v>
          </cell>
        </row>
        <row r="78">
          <cell r="AO78">
            <v>0</v>
          </cell>
        </row>
        <row r="79">
          <cell r="AO79">
            <v>0</v>
          </cell>
        </row>
        <row r="81">
          <cell r="AP81">
            <v>0</v>
          </cell>
          <cell r="AQ81">
            <v>0</v>
          </cell>
        </row>
        <row r="82">
          <cell r="AN82">
            <v>0</v>
          </cell>
          <cell r="AO82">
            <v>0</v>
          </cell>
        </row>
        <row r="83">
          <cell r="AN83">
            <v>0</v>
          </cell>
          <cell r="AO83">
            <v>0</v>
          </cell>
        </row>
        <row r="84">
          <cell r="AN84">
            <v>0</v>
          </cell>
          <cell r="AO84">
            <v>0</v>
          </cell>
        </row>
        <row r="85">
          <cell r="AN85">
            <v>0</v>
          </cell>
          <cell r="AO85">
            <v>0</v>
          </cell>
        </row>
        <row r="87">
          <cell r="AP87">
            <v>0</v>
          </cell>
          <cell r="AQ87">
            <v>0</v>
          </cell>
        </row>
        <row r="88">
          <cell r="AN88">
            <v>7.5</v>
          </cell>
          <cell r="AO88">
            <v>15136</v>
          </cell>
        </row>
        <row r="89">
          <cell r="AN89">
            <v>0</v>
          </cell>
          <cell r="AO89">
            <v>0</v>
          </cell>
        </row>
        <row r="90">
          <cell r="AN90">
            <v>0</v>
          </cell>
          <cell r="AO90">
            <v>0</v>
          </cell>
        </row>
        <row r="91">
          <cell r="AN91">
            <v>0</v>
          </cell>
          <cell r="AO91">
            <v>0</v>
          </cell>
        </row>
        <row r="93">
          <cell r="AP93">
            <v>0</v>
          </cell>
          <cell r="AQ93">
            <v>0</v>
          </cell>
        </row>
        <row r="94">
          <cell r="AN94">
            <v>4</v>
          </cell>
          <cell r="AO94">
            <v>12087</v>
          </cell>
        </row>
        <row r="95">
          <cell r="AN95">
            <v>0</v>
          </cell>
          <cell r="AO95">
            <v>0</v>
          </cell>
        </row>
        <row r="96">
          <cell r="AN96">
            <v>0</v>
          </cell>
          <cell r="AO96">
            <v>0</v>
          </cell>
        </row>
        <row r="97">
          <cell r="AN97">
            <v>0</v>
          </cell>
          <cell r="AO97">
            <v>0</v>
          </cell>
        </row>
        <row r="99">
          <cell r="AP99">
            <v>0</v>
          </cell>
          <cell r="AQ99">
            <v>0</v>
          </cell>
        </row>
        <row r="100">
          <cell r="AN100">
            <v>0</v>
          </cell>
          <cell r="AO100">
            <v>0</v>
          </cell>
        </row>
        <row r="101">
          <cell r="AN101">
            <v>0</v>
          </cell>
          <cell r="AO101">
            <v>0</v>
          </cell>
        </row>
        <row r="102">
          <cell r="AN102">
            <v>0</v>
          </cell>
          <cell r="AO102">
            <v>0</v>
          </cell>
        </row>
        <row r="103">
          <cell r="AN103">
            <v>0</v>
          </cell>
          <cell r="AO103">
            <v>0</v>
          </cell>
        </row>
        <row r="105">
          <cell r="AP105">
            <v>0</v>
          </cell>
          <cell r="AQ105">
            <v>0</v>
          </cell>
        </row>
        <row r="106">
          <cell r="AN106">
            <v>1</v>
          </cell>
          <cell r="AO106">
            <v>10618</v>
          </cell>
        </row>
        <row r="107">
          <cell r="AN107">
            <v>1</v>
          </cell>
          <cell r="AO107">
            <v>3747</v>
          </cell>
        </row>
        <row r="109">
          <cell r="AP109">
            <v>0</v>
          </cell>
          <cell r="AQ109">
            <v>0</v>
          </cell>
        </row>
        <row r="111">
          <cell r="AN111">
            <v>3</v>
          </cell>
          <cell r="AO111">
            <v>2555</v>
          </cell>
        </row>
        <row r="112">
          <cell r="AN112">
            <v>1</v>
          </cell>
          <cell r="AO112">
            <v>1062</v>
          </cell>
        </row>
        <row r="113">
          <cell r="AN113">
            <v>1</v>
          </cell>
          <cell r="AO113">
            <v>1114</v>
          </cell>
        </row>
        <row r="114">
          <cell r="AN114">
            <v>0</v>
          </cell>
          <cell r="AO114">
            <v>0</v>
          </cell>
        </row>
        <row r="115">
          <cell r="AN115">
            <v>0</v>
          </cell>
          <cell r="AO115">
            <v>0</v>
          </cell>
        </row>
        <row r="116">
          <cell r="AN116">
            <v>0</v>
          </cell>
          <cell r="AO116">
            <v>0</v>
          </cell>
        </row>
        <row r="117">
          <cell r="AN117">
            <v>2</v>
          </cell>
          <cell r="AO117">
            <v>598</v>
          </cell>
        </row>
        <row r="118">
          <cell r="AN118">
            <v>0</v>
          </cell>
          <cell r="AO118">
            <v>0</v>
          </cell>
        </row>
        <row r="119">
          <cell r="AN119">
            <v>0</v>
          </cell>
          <cell r="AO119">
            <v>0</v>
          </cell>
        </row>
        <row r="120">
          <cell r="AN120">
            <v>0</v>
          </cell>
          <cell r="AO120">
            <v>0</v>
          </cell>
        </row>
        <row r="121">
          <cell r="AN121">
            <v>0</v>
          </cell>
          <cell r="AO121">
            <v>0</v>
          </cell>
        </row>
        <row r="122">
          <cell r="AN122">
            <v>0</v>
          </cell>
          <cell r="AO122">
            <v>0</v>
          </cell>
        </row>
        <row r="123">
          <cell r="AN123">
            <v>0</v>
          </cell>
          <cell r="AO123">
            <v>0</v>
          </cell>
        </row>
        <row r="124">
          <cell r="AN124">
            <v>0</v>
          </cell>
          <cell r="AO124">
            <v>0</v>
          </cell>
        </row>
        <row r="125">
          <cell r="AN125">
            <v>0</v>
          </cell>
          <cell r="AO125">
            <v>0</v>
          </cell>
        </row>
        <row r="126">
          <cell r="AN126">
            <v>0</v>
          </cell>
          <cell r="AO126">
            <v>0</v>
          </cell>
        </row>
        <row r="127">
          <cell r="AN127">
            <v>0</v>
          </cell>
          <cell r="AO127">
            <v>0</v>
          </cell>
        </row>
        <row r="128">
          <cell r="AN128">
            <v>0</v>
          </cell>
          <cell r="AO128">
            <v>0</v>
          </cell>
        </row>
        <row r="129">
          <cell r="AN129">
            <v>0</v>
          </cell>
          <cell r="AO129">
            <v>0</v>
          </cell>
        </row>
        <row r="130">
          <cell r="AN130">
            <v>0</v>
          </cell>
          <cell r="AO130">
            <v>0</v>
          </cell>
        </row>
        <row r="132">
          <cell r="AN132">
            <v>510</v>
          </cell>
          <cell r="AO132">
            <v>504007</v>
          </cell>
        </row>
        <row r="133">
          <cell r="AN133">
            <v>0</v>
          </cell>
          <cell r="AO133">
            <v>0</v>
          </cell>
        </row>
        <row r="134">
          <cell r="AN134">
            <v>0</v>
          </cell>
          <cell r="AO134">
            <v>0</v>
          </cell>
        </row>
        <row r="136">
          <cell r="AP136">
            <v>0</v>
          </cell>
          <cell r="AQ136">
            <v>0</v>
          </cell>
        </row>
        <row r="137">
          <cell r="AN137">
            <v>83</v>
          </cell>
          <cell r="AO137">
            <v>8526</v>
          </cell>
        </row>
        <row r="138">
          <cell r="AN138">
            <v>0</v>
          </cell>
          <cell r="AO138">
            <v>0</v>
          </cell>
        </row>
        <row r="141">
          <cell r="AP141">
            <v>0</v>
          </cell>
          <cell r="AQ141">
            <v>0</v>
          </cell>
        </row>
        <row r="143">
          <cell r="AN143">
            <v>0</v>
          </cell>
          <cell r="AO143">
            <v>0</v>
          </cell>
        </row>
        <row r="144">
          <cell r="AN144">
            <v>0</v>
          </cell>
          <cell r="AO144">
            <v>0</v>
          </cell>
        </row>
        <row r="145">
          <cell r="AN145">
            <v>0</v>
          </cell>
          <cell r="AO145">
            <v>0</v>
          </cell>
        </row>
        <row r="146">
          <cell r="AN146">
            <v>0</v>
          </cell>
          <cell r="AO146">
            <v>0</v>
          </cell>
        </row>
        <row r="147">
          <cell r="AN147">
            <v>0</v>
          </cell>
          <cell r="AO147">
            <v>0</v>
          </cell>
        </row>
        <row r="148">
          <cell r="AN148">
            <v>0</v>
          </cell>
          <cell r="AO148">
            <v>0</v>
          </cell>
        </row>
        <row r="149">
          <cell r="AN149">
            <v>0</v>
          </cell>
          <cell r="AO149">
            <v>0</v>
          </cell>
        </row>
        <row r="150">
          <cell r="AN150">
            <v>0</v>
          </cell>
          <cell r="AO150">
            <v>0</v>
          </cell>
        </row>
        <row r="151">
          <cell r="AN151">
            <v>0</v>
          </cell>
          <cell r="AO151">
            <v>0</v>
          </cell>
        </row>
        <row r="152">
          <cell r="AN152">
            <v>0</v>
          </cell>
          <cell r="AO152">
            <v>0</v>
          </cell>
        </row>
        <row r="153">
          <cell r="AN153">
            <v>0</v>
          </cell>
          <cell r="AO153">
            <v>0</v>
          </cell>
        </row>
        <row r="154">
          <cell r="AN154">
            <v>0</v>
          </cell>
          <cell r="AO154">
            <v>0</v>
          </cell>
        </row>
        <row r="155">
          <cell r="AN155">
            <v>0</v>
          </cell>
          <cell r="AO155">
            <v>0</v>
          </cell>
        </row>
        <row r="156">
          <cell r="AN156">
            <v>0</v>
          </cell>
          <cell r="AO156">
            <v>0</v>
          </cell>
        </row>
        <row r="158">
          <cell r="AN158">
            <v>3</v>
          </cell>
          <cell r="AO158">
            <v>2332</v>
          </cell>
        </row>
        <row r="159">
          <cell r="AN159">
            <v>0</v>
          </cell>
          <cell r="AO159">
            <v>0</v>
          </cell>
        </row>
        <row r="160">
          <cell r="AN160">
            <v>0</v>
          </cell>
          <cell r="AO160">
            <v>0</v>
          </cell>
        </row>
        <row r="163">
          <cell r="AP163">
            <v>0</v>
          </cell>
          <cell r="AQ163">
            <v>0</v>
          </cell>
        </row>
        <row r="164">
          <cell r="AN164">
            <v>0</v>
          </cell>
          <cell r="AO164">
            <v>0</v>
          </cell>
        </row>
        <row r="165">
          <cell r="AN165">
            <v>0</v>
          </cell>
          <cell r="AO165">
            <v>0</v>
          </cell>
        </row>
        <row r="166">
          <cell r="AN166">
            <v>0</v>
          </cell>
          <cell r="AO166">
            <v>0</v>
          </cell>
        </row>
        <row r="168">
          <cell r="AN168">
            <v>1</v>
          </cell>
          <cell r="AO168">
            <v>3563</v>
          </cell>
        </row>
        <row r="169">
          <cell r="AN169">
            <v>0</v>
          </cell>
          <cell r="AO169">
            <v>0</v>
          </cell>
        </row>
        <row r="170">
          <cell r="AN170">
            <v>0</v>
          </cell>
          <cell r="AO170">
            <v>0</v>
          </cell>
        </row>
        <row r="171">
          <cell r="AN171">
            <v>0</v>
          </cell>
          <cell r="AO171">
            <v>0</v>
          </cell>
        </row>
        <row r="172">
          <cell r="AN172">
            <v>0</v>
          </cell>
          <cell r="AO172">
            <v>0</v>
          </cell>
        </row>
        <row r="176">
          <cell r="AO176">
            <v>0</v>
          </cell>
          <cell r="AQ176">
            <v>0</v>
          </cell>
        </row>
        <row r="177">
          <cell r="AO177">
            <v>0</v>
          </cell>
          <cell r="AQ177">
            <v>0</v>
          </cell>
        </row>
        <row r="178">
          <cell r="AO178">
            <v>508319</v>
          </cell>
          <cell r="AQ178">
            <v>90000</v>
          </cell>
        </row>
        <row r="179">
          <cell r="AO179">
            <v>625867</v>
          </cell>
          <cell r="AQ179">
            <v>302906</v>
          </cell>
        </row>
      </sheetData>
      <sheetData sheetId="5">
        <row r="9"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AO11">
            <v>0</v>
          </cell>
          <cell r="AQ11">
            <v>0</v>
          </cell>
        </row>
        <row r="12">
          <cell r="AO12">
            <v>0</v>
          </cell>
        </row>
        <row r="13">
          <cell r="AO13">
            <v>0</v>
          </cell>
        </row>
        <row r="14">
          <cell r="AO14">
            <v>0</v>
          </cell>
        </row>
        <row r="16"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4"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27"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30">
          <cell r="AN30">
            <v>0</v>
          </cell>
          <cell r="AO30">
            <v>0</v>
          </cell>
          <cell r="AP30">
            <v>104</v>
          </cell>
          <cell r="AQ30">
            <v>315286</v>
          </cell>
        </row>
        <row r="31">
          <cell r="AN31">
            <v>0</v>
          </cell>
          <cell r="AP31">
            <v>2</v>
          </cell>
        </row>
        <row r="33"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5"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7">
          <cell r="AN37">
            <v>0</v>
          </cell>
          <cell r="AO37">
            <v>0</v>
          </cell>
          <cell r="AP37">
            <v>0</v>
          </cell>
          <cell r="AQ37">
            <v>0</v>
          </cell>
        </row>
        <row r="39"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1">
          <cell r="AN41">
            <v>0</v>
          </cell>
          <cell r="AO41">
            <v>0</v>
          </cell>
          <cell r="AP41">
            <v>0</v>
          </cell>
          <cell r="AQ41">
            <v>0</v>
          </cell>
        </row>
        <row r="43">
          <cell r="AP43">
            <v>0</v>
          </cell>
          <cell r="AQ43">
            <v>0</v>
          </cell>
        </row>
        <row r="44">
          <cell r="AN44">
            <v>0</v>
          </cell>
          <cell r="AO44">
            <v>0</v>
          </cell>
        </row>
        <row r="45">
          <cell r="AN45">
            <v>0</v>
          </cell>
          <cell r="AO45">
            <v>0</v>
          </cell>
        </row>
        <row r="46">
          <cell r="AN46">
            <v>0</v>
          </cell>
          <cell r="AO46">
            <v>0</v>
          </cell>
        </row>
        <row r="47">
          <cell r="AO47">
            <v>0</v>
          </cell>
        </row>
        <row r="48">
          <cell r="AO48">
            <v>0</v>
          </cell>
        </row>
        <row r="49">
          <cell r="AP49">
            <v>0</v>
          </cell>
          <cell r="AQ49">
            <v>0</v>
          </cell>
        </row>
        <row r="50">
          <cell r="AN50">
            <v>0</v>
          </cell>
          <cell r="AO50">
            <v>0</v>
          </cell>
        </row>
        <row r="51">
          <cell r="AN51">
            <v>0</v>
          </cell>
          <cell r="AO51">
            <v>0</v>
          </cell>
        </row>
        <row r="52">
          <cell r="AN52">
            <v>0</v>
          </cell>
          <cell r="AO52">
            <v>0</v>
          </cell>
        </row>
        <row r="53">
          <cell r="AO53">
            <v>0</v>
          </cell>
        </row>
        <row r="54">
          <cell r="AP54">
            <v>0</v>
          </cell>
          <cell r="AQ54">
            <v>0</v>
          </cell>
        </row>
        <row r="55">
          <cell r="AN55">
            <v>0</v>
          </cell>
          <cell r="AO55">
            <v>0</v>
          </cell>
        </row>
        <row r="56">
          <cell r="AN56">
            <v>0</v>
          </cell>
          <cell r="AO56">
            <v>0</v>
          </cell>
        </row>
        <row r="57">
          <cell r="AN57">
            <v>0</v>
          </cell>
          <cell r="AO57">
            <v>0</v>
          </cell>
        </row>
        <row r="58">
          <cell r="AO58">
            <v>0</v>
          </cell>
        </row>
        <row r="59">
          <cell r="AO59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8"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70"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3">
          <cell r="AO73">
            <v>0</v>
          </cell>
        </row>
        <row r="74">
          <cell r="AO74">
            <v>0</v>
          </cell>
        </row>
        <row r="75">
          <cell r="AN75">
            <v>0</v>
          </cell>
          <cell r="AO75">
            <v>0</v>
          </cell>
        </row>
        <row r="76">
          <cell r="AN76">
            <v>0</v>
          </cell>
          <cell r="AO76">
            <v>0</v>
          </cell>
        </row>
        <row r="77">
          <cell r="AN77">
            <v>0</v>
          </cell>
          <cell r="AO77">
            <v>0</v>
          </cell>
        </row>
        <row r="78">
          <cell r="AO78">
            <v>134</v>
          </cell>
        </row>
        <row r="79">
          <cell r="AO79">
            <v>0</v>
          </cell>
        </row>
        <row r="81">
          <cell r="AP81">
            <v>0</v>
          </cell>
          <cell r="AQ81">
            <v>0</v>
          </cell>
        </row>
        <row r="82">
          <cell r="AN82">
            <v>0</v>
          </cell>
          <cell r="AO82">
            <v>0</v>
          </cell>
        </row>
        <row r="83">
          <cell r="AN83">
            <v>0</v>
          </cell>
          <cell r="AO83">
            <v>0</v>
          </cell>
        </row>
        <row r="84">
          <cell r="AN84">
            <v>0</v>
          </cell>
          <cell r="AO84">
            <v>0</v>
          </cell>
        </row>
        <row r="85">
          <cell r="AN85">
            <v>0</v>
          </cell>
          <cell r="AO85">
            <v>0</v>
          </cell>
        </row>
        <row r="87">
          <cell r="AP87">
            <v>0</v>
          </cell>
          <cell r="AQ87">
            <v>0</v>
          </cell>
        </row>
        <row r="88">
          <cell r="AN88">
            <v>20.5</v>
          </cell>
          <cell r="AO88">
            <v>37486</v>
          </cell>
        </row>
        <row r="89">
          <cell r="AN89">
            <v>0</v>
          </cell>
          <cell r="AO89">
            <v>0</v>
          </cell>
        </row>
        <row r="90">
          <cell r="AN90">
            <v>0</v>
          </cell>
          <cell r="AO90">
            <v>0</v>
          </cell>
        </row>
        <row r="91">
          <cell r="AN91">
            <v>0</v>
          </cell>
          <cell r="AO91">
            <v>0</v>
          </cell>
        </row>
        <row r="93">
          <cell r="AP93">
            <v>0</v>
          </cell>
          <cell r="AQ93">
            <v>0</v>
          </cell>
        </row>
        <row r="94">
          <cell r="AN94">
            <v>0</v>
          </cell>
          <cell r="AO94">
            <v>0</v>
          </cell>
        </row>
        <row r="95">
          <cell r="AN95">
            <v>0</v>
          </cell>
          <cell r="AO95">
            <v>0</v>
          </cell>
        </row>
        <row r="96">
          <cell r="AN96">
            <v>0</v>
          </cell>
          <cell r="AO96">
            <v>0</v>
          </cell>
        </row>
        <row r="97">
          <cell r="AN97">
            <v>0</v>
          </cell>
          <cell r="AO97">
            <v>0</v>
          </cell>
        </row>
        <row r="99">
          <cell r="AP99">
            <v>0</v>
          </cell>
          <cell r="AQ99">
            <v>0</v>
          </cell>
        </row>
        <row r="100">
          <cell r="AN100">
            <v>0</v>
          </cell>
          <cell r="AO100">
            <v>0</v>
          </cell>
        </row>
        <row r="101">
          <cell r="AN101">
            <v>1</v>
          </cell>
          <cell r="AO101">
            <v>1541</v>
          </cell>
        </row>
        <row r="102">
          <cell r="AN102">
            <v>0</v>
          </cell>
          <cell r="AO102">
            <v>0</v>
          </cell>
        </row>
        <row r="103">
          <cell r="AN103">
            <v>0</v>
          </cell>
          <cell r="AO103">
            <v>0</v>
          </cell>
        </row>
        <row r="105">
          <cell r="AP105">
            <v>0</v>
          </cell>
          <cell r="AQ105">
            <v>0</v>
          </cell>
        </row>
        <row r="106">
          <cell r="AN106">
            <v>0</v>
          </cell>
          <cell r="AO106">
            <v>0</v>
          </cell>
        </row>
        <row r="107">
          <cell r="AN107">
            <v>0</v>
          </cell>
          <cell r="AO107">
            <v>0</v>
          </cell>
        </row>
        <row r="109">
          <cell r="AP109">
            <v>0</v>
          </cell>
          <cell r="AQ109">
            <v>0</v>
          </cell>
        </row>
        <row r="111">
          <cell r="AN111">
            <v>1</v>
          </cell>
          <cell r="AO111">
            <v>695</v>
          </cell>
        </row>
        <row r="112">
          <cell r="AN112">
            <v>0</v>
          </cell>
          <cell r="AO112">
            <v>0</v>
          </cell>
        </row>
        <row r="113">
          <cell r="AN113">
            <v>0</v>
          </cell>
          <cell r="AO113">
            <v>0</v>
          </cell>
        </row>
        <row r="114">
          <cell r="AN114">
            <v>0</v>
          </cell>
          <cell r="AO114">
            <v>0</v>
          </cell>
        </row>
        <row r="115">
          <cell r="AN115">
            <v>0</v>
          </cell>
          <cell r="AO115">
            <v>0</v>
          </cell>
        </row>
        <row r="116">
          <cell r="AN116">
            <v>0</v>
          </cell>
          <cell r="AO116">
            <v>0</v>
          </cell>
        </row>
        <row r="117">
          <cell r="AN117">
            <v>0</v>
          </cell>
          <cell r="AO117">
            <v>0</v>
          </cell>
        </row>
        <row r="118">
          <cell r="AN118">
            <v>0</v>
          </cell>
          <cell r="AO118">
            <v>0</v>
          </cell>
        </row>
        <row r="119">
          <cell r="AN119">
            <v>0</v>
          </cell>
          <cell r="AO119">
            <v>0</v>
          </cell>
        </row>
        <row r="120">
          <cell r="AN120">
            <v>0</v>
          </cell>
          <cell r="AO120">
            <v>0</v>
          </cell>
        </row>
        <row r="121">
          <cell r="AN121">
            <v>0</v>
          </cell>
          <cell r="AO121">
            <v>0</v>
          </cell>
        </row>
        <row r="122">
          <cell r="AN122">
            <v>0</v>
          </cell>
          <cell r="AO122">
            <v>0</v>
          </cell>
        </row>
        <row r="123">
          <cell r="AN123">
            <v>0</v>
          </cell>
          <cell r="AO123">
            <v>0</v>
          </cell>
        </row>
        <row r="124">
          <cell r="AN124">
            <v>0</v>
          </cell>
          <cell r="AO124">
            <v>0</v>
          </cell>
        </row>
        <row r="125">
          <cell r="AN125">
            <v>0</v>
          </cell>
          <cell r="AO125">
            <v>0</v>
          </cell>
        </row>
        <row r="126">
          <cell r="AN126">
            <v>0</v>
          </cell>
          <cell r="AO126">
            <v>0</v>
          </cell>
        </row>
        <row r="127">
          <cell r="AN127">
            <v>0</v>
          </cell>
          <cell r="AO127">
            <v>0</v>
          </cell>
        </row>
        <row r="128">
          <cell r="AN128">
            <v>0</v>
          </cell>
          <cell r="AO128">
            <v>0</v>
          </cell>
        </row>
        <row r="129">
          <cell r="AN129">
            <v>0</v>
          </cell>
          <cell r="AO129">
            <v>0</v>
          </cell>
        </row>
        <row r="130">
          <cell r="AN130">
            <v>0</v>
          </cell>
          <cell r="AO130">
            <v>0</v>
          </cell>
        </row>
        <row r="132">
          <cell r="AN132">
            <v>0</v>
          </cell>
          <cell r="AO132">
            <v>0</v>
          </cell>
        </row>
        <row r="133">
          <cell r="AN133">
            <v>0</v>
          </cell>
          <cell r="AO133">
            <v>0</v>
          </cell>
        </row>
        <row r="134">
          <cell r="AN134">
            <v>0</v>
          </cell>
          <cell r="AO134">
            <v>0</v>
          </cell>
        </row>
        <row r="136">
          <cell r="AP136">
            <v>0</v>
          </cell>
          <cell r="AQ136">
            <v>0</v>
          </cell>
        </row>
        <row r="137">
          <cell r="AN137">
            <v>84</v>
          </cell>
          <cell r="AO137">
            <v>14956</v>
          </cell>
        </row>
        <row r="138">
          <cell r="AN138">
            <v>0</v>
          </cell>
          <cell r="AO138">
            <v>0</v>
          </cell>
        </row>
        <row r="141">
          <cell r="AP141">
            <v>0</v>
          </cell>
          <cell r="AQ141">
            <v>0</v>
          </cell>
        </row>
        <row r="143">
          <cell r="AN143">
            <v>0</v>
          </cell>
          <cell r="AO143">
            <v>0</v>
          </cell>
        </row>
        <row r="144">
          <cell r="AN144">
            <v>0</v>
          </cell>
          <cell r="AO144">
            <v>0</v>
          </cell>
        </row>
        <row r="145">
          <cell r="AN145">
            <v>0</v>
          </cell>
          <cell r="AO145">
            <v>0</v>
          </cell>
        </row>
        <row r="146">
          <cell r="AN146">
            <v>0</v>
          </cell>
          <cell r="AO146">
            <v>0</v>
          </cell>
        </row>
        <row r="147">
          <cell r="AN147">
            <v>0</v>
          </cell>
          <cell r="AO147">
            <v>0</v>
          </cell>
        </row>
        <row r="148">
          <cell r="AN148">
            <v>0</v>
          </cell>
          <cell r="AO148">
            <v>0</v>
          </cell>
        </row>
        <row r="149">
          <cell r="AN149">
            <v>0</v>
          </cell>
          <cell r="AO149">
            <v>0</v>
          </cell>
        </row>
        <row r="150">
          <cell r="AN150">
            <v>0</v>
          </cell>
          <cell r="AO150">
            <v>0</v>
          </cell>
        </row>
        <row r="151">
          <cell r="AN151">
            <v>0</v>
          </cell>
          <cell r="AO151">
            <v>0</v>
          </cell>
        </row>
        <row r="152">
          <cell r="AN152">
            <v>0</v>
          </cell>
          <cell r="AO152">
            <v>0</v>
          </cell>
        </row>
        <row r="153">
          <cell r="AN153">
            <v>0</v>
          </cell>
          <cell r="AO153">
            <v>0</v>
          </cell>
        </row>
        <row r="154">
          <cell r="AN154">
            <v>0</v>
          </cell>
          <cell r="AO154">
            <v>0</v>
          </cell>
        </row>
        <row r="155">
          <cell r="AN155">
            <v>0</v>
          </cell>
          <cell r="AO155">
            <v>0</v>
          </cell>
        </row>
        <row r="156">
          <cell r="AN156">
            <v>0</v>
          </cell>
          <cell r="AO156">
            <v>0</v>
          </cell>
        </row>
        <row r="158">
          <cell r="AN158">
            <v>0</v>
          </cell>
          <cell r="AO158">
            <v>0</v>
          </cell>
        </row>
        <row r="159">
          <cell r="AN159">
            <v>0</v>
          </cell>
          <cell r="AO159">
            <v>0</v>
          </cell>
        </row>
        <row r="160">
          <cell r="AN160">
            <v>0</v>
          </cell>
          <cell r="AO160">
            <v>0</v>
          </cell>
        </row>
        <row r="163">
          <cell r="AP163">
            <v>0</v>
          </cell>
          <cell r="AQ163">
            <v>0</v>
          </cell>
        </row>
        <row r="164">
          <cell r="AN164">
            <v>0</v>
          </cell>
          <cell r="AO164">
            <v>0</v>
          </cell>
        </row>
        <row r="165">
          <cell r="AN165">
            <v>0</v>
          </cell>
          <cell r="AO165">
            <v>0</v>
          </cell>
        </row>
        <row r="166">
          <cell r="AN166">
            <v>0</v>
          </cell>
          <cell r="AO166">
            <v>0</v>
          </cell>
        </row>
        <row r="168">
          <cell r="AN168">
            <v>0</v>
          </cell>
          <cell r="AO168">
            <v>0</v>
          </cell>
        </row>
        <row r="169">
          <cell r="AN169">
            <v>0</v>
          </cell>
          <cell r="AO169">
            <v>0</v>
          </cell>
        </row>
        <row r="170">
          <cell r="AN170">
            <v>0</v>
          </cell>
          <cell r="AO170">
            <v>0</v>
          </cell>
        </row>
        <row r="171">
          <cell r="AN171">
            <v>0</v>
          </cell>
          <cell r="AO171">
            <v>0</v>
          </cell>
        </row>
        <row r="172">
          <cell r="AN172">
            <v>0</v>
          </cell>
          <cell r="AO172">
            <v>0</v>
          </cell>
        </row>
        <row r="176">
          <cell r="AO176">
            <v>0</v>
          </cell>
          <cell r="AQ176">
            <v>0</v>
          </cell>
        </row>
        <row r="177">
          <cell r="AO177">
            <v>0</v>
          </cell>
          <cell r="AQ177">
            <v>0</v>
          </cell>
        </row>
        <row r="178">
          <cell r="AO178">
            <v>134</v>
          </cell>
          <cell r="AQ178">
            <v>20000</v>
          </cell>
        </row>
        <row r="179">
          <cell r="AO179">
            <v>54812</v>
          </cell>
          <cell r="AQ179">
            <v>335286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7"/>
  <sheetViews>
    <sheetView tabSelected="1" workbookViewId="0">
      <selection activeCell="A4" sqref="A4"/>
    </sheetView>
  </sheetViews>
  <sheetFormatPr defaultRowHeight="15" x14ac:dyDescent="0.25"/>
  <cols>
    <col min="1" max="1" width="13.85546875" customWidth="1"/>
    <col min="2" max="2" width="67.85546875" customWidth="1"/>
    <col min="3" max="3" width="8.85546875" customWidth="1"/>
    <col min="4" max="4" width="11.140625" customWidth="1"/>
    <col min="5" max="5" width="13" customWidth="1"/>
    <col min="6" max="6" width="10.85546875" customWidth="1"/>
    <col min="7" max="7" width="13.42578125" customWidth="1"/>
    <col min="8" max="8" width="18.5703125" customWidth="1"/>
  </cols>
  <sheetData>
    <row r="2" spans="1:8" s="1" customFormat="1" ht="20.25" x14ac:dyDescent="0.3">
      <c r="A2" s="3" t="s">
        <v>15</v>
      </c>
      <c r="B2" s="4"/>
      <c r="C2" s="4"/>
      <c r="D2" s="4"/>
      <c r="E2" s="4"/>
      <c r="F2" s="4"/>
      <c r="G2" s="4"/>
      <c r="H2" s="4"/>
    </row>
    <row r="3" spans="1:8" s="1" customFormat="1" ht="18.75" x14ac:dyDescent="0.3">
      <c r="A3" s="121" t="s">
        <v>120</v>
      </c>
      <c r="B3" s="121"/>
      <c r="C3" s="121"/>
      <c r="D3" s="121"/>
      <c r="E3" s="4"/>
      <c r="F3" s="4"/>
      <c r="G3" s="4"/>
      <c r="H3" s="4"/>
    </row>
    <row r="4" spans="1:8" s="2" customFormat="1" ht="12.75" x14ac:dyDescent="0.2">
      <c r="A4" s="4"/>
      <c r="B4" s="4"/>
      <c r="C4" s="4"/>
      <c r="D4" s="4"/>
      <c r="E4" s="4"/>
      <c r="F4" s="4"/>
      <c r="G4" s="4"/>
      <c r="H4" s="4"/>
    </row>
    <row r="5" spans="1:8" s="2" customFormat="1" ht="20.25" x14ac:dyDescent="0.3">
      <c r="A5" s="5" t="s">
        <v>16</v>
      </c>
      <c r="B5" s="4"/>
      <c r="C5" s="4"/>
      <c r="D5" s="4"/>
      <c r="E5" s="4"/>
      <c r="F5" s="4"/>
      <c r="G5" s="4"/>
      <c r="H5" s="4"/>
    </row>
    <row r="6" spans="1:8" s="2" customFormat="1" ht="13.5" thickBot="1" x14ac:dyDescent="0.25">
      <c r="A6" s="4"/>
      <c r="B6" s="4"/>
      <c r="C6" s="4"/>
      <c r="D6" s="4"/>
      <c r="E6" s="4"/>
      <c r="F6" s="4"/>
      <c r="G6" s="4"/>
      <c r="H6" s="4"/>
    </row>
    <row r="7" spans="1:8" s="2" customFormat="1" ht="27.75" customHeight="1" x14ac:dyDescent="0.2">
      <c r="A7" s="114"/>
      <c r="B7" s="116"/>
      <c r="C7" s="109" t="s">
        <v>17</v>
      </c>
      <c r="D7" s="111" t="s">
        <v>11</v>
      </c>
      <c r="E7" s="112"/>
      <c r="F7" s="113" t="s">
        <v>12</v>
      </c>
      <c r="G7" s="112"/>
      <c r="H7" s="6" t="s">
        <v>0</v>
      </c>
    </row>
    <row r="8" spans="1:8" s="2" customFormat="1" ht="15.75" customHeight="1" x14ac:dyDescent="0.2">
      <c r="A8" s="118"/>
      <c r="B8" s="119"/>
      <c r="C8" s="120"/>
      <c r="D8" s="7" t="s">
        <v>18</v>
      </c>
      <c r="E8" s="8" t="s">
        <v>19</v>
      </c>
      <c r="F8" s="9" t="s">
        <v>18</v>
      </c>
      <c r="G8" s="8" t="s">
        <v>19</v>
      </c>
      <c r="H8" s="10"/>
    </row>
    <row r="9" spans="1:8" s="2" customFormat="1" ht="15.75" customHeight="1" x14ac:dyDescent="0.2">
      <c r="A9" s="11"/>
      <c r="B9" s="12" t="s">
        <v>20</v>
      </c>
      <c r="C9" s="13" t="s">
        <v>14</v>
      </c>
      <c r="D9" s="14"/>
      <c r="E9" s="15">
        <f>E10+E14+E21+E26+E28+E29+E30+E31+E32+E36+E39+E43+E44+E45+E46+E47</f>
        <v>80489</v>
      </c>
      <c r="F9" s="11"/>
      <c r="G9" s="15">
        <f>G10+G14+G21+G26+G28+G29+G30+G31+G32+G36+G39+G43+G44+G45+G46+G47</f>
        <v>102123</v>
      </c>
      <c r="H9" s="10"/>
    </row>
    <row r="10" spans="1:8" s="23" customFormat="1" ht="15.75" customHeight="1" x14ac:dyDescent="0.35">
      <c r="A10" s="16" t="s">
        <v>21</v>
      </c>
      <c r="B10" s="17" t="s">
        <v>22</v>
      </c>
      <c r="C10" s="18" t="s">
        <v>1</v>
      </c>
      <c r="D10" s="19">
        <f>D11+D12</f>
        <v>0</v>
      </c>
      <c r="E10" s="20">
        <f>E11+E12</f>
        <v>0</v>
      </c>
      <c r="F10" s="21">
        <f>F11+F12</f>
        <v>0</v>
      </c>
      <c r="G10" s="20">
        <f>G11+G12</f>
        <v>0</v>
      </c>
      <c r="H10" s="22"/>
    </row>
    <row r="11" spans="1:8" s="23" customFormat="1" ht="15.75" customHeight="1" x14ac:dyDescent="0.25">
      <c r="A11" s="24"/>
      <c r="B11" s="25" t="s">
        <v>23</v>
      </c>
      <c r="C11" s="18" t="s">
        <v>1</v>
      </c>
      <c r="D11" s="26">
        <f>'[1]1'!$AP$9</f>
        <v>0</v>
      </c>
      <c r="E11" s="27">
        <f>'[1]1'!$AQ$9</f>
        <v>0</v>
      </c>
      <c r="F11" s="28">
        <f>'[1]1'!$AN$9</f>
        <v>0</v>
      </c>
      <c r="G11" s="27">
        <f>'[1]1'!$AO$9</f>
        <v>0</v>
      </c>
      <c r="H11" s="22"/>
    </row>
    <row r="12" spans="1:8" s="23" customFormat="1" ht="15.75" customHeight="1" x14ac:dyDescent="0.25">
      <c r="A12" s="24"/>
      <c r="B12" s="25" t="s">
        <v>24</v>
      </c>
      <c r="C12" s="18" t="s">
        <v>1</v>
      </c>
      <c r="D12" s="26">
        <f>'[1]1'!$AP$10</f>
        <v>0</v>
      </c>
      <c r="E12" s="27">
        <f>'[1]1'!$AQ$10</f>
        <v>0</v>
      </c>
      <c r="F12" s="28">
        <f>'[1]1'!$AN$10</f>
        <v>0</v>
      </c>
      <c r="G12" s="27">
        <f>'[1]1'!$AO$10</f>
        <v>0</v>
      </c>
      <c r="H12" s="22"/>
    </row>
    <row r="13" spans="1:8" s="23" customFormat="1" ht="15.75" customHeight="1" x14ac:dyDescent="0.25">
      <c r="A13" s="24"/>
      <c r="B13" s="25" t="s">
        <v>25</v>
      </c>
      <c r="C13" s="18" t="s">
        <v>26</v>
      </c>
      <c r="D13" s="26"/>
      <c r="E13" s="27">
        <f>'[1]1'!$AQ$11</f>
        <v>0</v>
      </c>
      <c r="F13" s="28"/>
      <c r="G13" s="27">
        <f>'[1]1'!$AO$11</f>
        <v>0</v>
      </c>
      <c r="H13" s="22"/>
    </row>
    <row r="14" spans="1:8" s="23" customFormat="1" ht="15.75" customHeight="1" x14ac:dyDescent="0.35">
      <c r="A14" s="16" t="s">
        <v>27</v>
      </c>
      <c r="B14" s="17" t="s">
        <v>28</v>
      </c>
      <c r="C14" s="18" t="s">
        <v>26</v>
      </c>
      <c r="D14" s="29"/>
      <c r="E14" s="20">
        <f>E15+E16+E17+E18+E19</f>
        <v>0</v>
      </c>
      <c r="F14" s="21"/>
      <c r="G14" s="20">
        <f>G15+G16+G17+G18+G19</f>
        <v>0</v>
      </c>
      <c r="H14" s="22"/>
    </row>
    <row r="15" spans="1:8" s="23" customFormat="1" ht="15.75" customHeight="1" x14ac:dyDescent="0.25">
      <c r="A15" s="24"/>
      <c r="B15" s="25" t="s">
        <v>29</v>
      </c>
      <c r="C15" s="18" t="s">
        <v>30</v>
      </c>
      <c r="D15" s="26">
        <f>'[1]1'!$AP$16</f>
        <v>0</v>
      </c>
      <c r="E15" s="27">
        <f>'[1]1'!$AQ$16</f>
        <v>0</v>
      </c>
      <c r="F15" s="28">
        <f>'[1]1'!$AN$16</f>
        <v>0</v>
      </c>
      <c r="G15" s="27">
        <f>'[1]1'!$AO$16</f>
        <v>0</v>
      </c>
      <c r="H15" s="22"/>
    </row>
    <row r="16" spans="1:8" s="23" customFormat="1" ht="15.75" customHeight="1" x14ac:dyDescent="0.25">
      <c r="A16" s="24"/>
      <c r="B16" s="25" t="s">
        <v>31</v>
      </c>
      <c r="C16" s="18" t="s">
        <v>4</v>
      </c>
      <c r="D16" s="26">
        <f>'[1]1'!$AP$17</f>
        <v>0</v>
      </c>
      <c r="E16" s="27">
        <f>'[1]1'!$AQ$17</f>
        <v>0</v>
      </c>
      <c r="F16" s="28">
        <f>'[1]1'!$AN$17</f>
        <v>0</v>
      </c>
      <c r="G16" s="27">
        <f>'[1]1'!$AO$17</f>
        <v>0</v>
      </c>
      <c r="H16" s="22"/>
    </row>
    <row r="17" spans="1:8" s="23" customFormat="1" ht="15.75" customHeight="1" x14ac:dyDescent="0.25">
      <c r="A17" s="24"/>
      <c r="B17" s="25" t="s">
        <v>32</v>
      </c>
      <c r="C17" s="18" t="s">
        <v>1</v>
      </c>
      <c r="D17" s="26">
        <f>'[1]1'!$AP$18</f>
        <v>0</v>
      </c>
      <c r="E17" s="27">
        <f>'[1]1'!$AQ$18</f>
        <v>0</v>
      </c>
      <c r="F17" s="28">
        <f>'[1]1'!$AN$18</f>
        <v>0</v>
      </c>
      <c r="G17" s="27">
        <f>'[1]1'!$AO$18</f>
        <v>0</v>
      </c>
      <c r="H17" s="22"/>
    </row>
    <row r="18" spans="1:8" s="23" customFormat="1" ht="15.75" customHeight="1" x14ac:dyDescent="0.25">
      <c r="A18" s="24"/>
      <c r="B18" s="25" t="s">
        <v>33</v>
      </c>
      <c r="C18" s="18" t="s">
        <v>34</v>
      </c>
      <c r="D18" s="26">
        <f>'[1]1'!$AP$19</f>
        <v>0</v>
      </c>
      <c r="E18" s="27">
        <f>'[1]1'!$AQ$19</f>
        <v>0</v>
      </c>
      <c r="F18" s="28">
        <f>'[1]1'!$AN$19</f>
        <v>0</v>
      </c>
      <c r="G18" s="27">
        <f>'[1]1'!$AO$19</f>
        <v>0</v>
      </c>
      <c r="H18" s="22"/>
    </row>
    <row r="19" spans="1:8" s="23" customFormat="1" ht="15.75" customHeight="1" x14ac:dyDescent="0.25">
      <c r="A19" s="24"/>
      <c r="B19" s="25" t="s">
        <v>35</v>
      </c>
      <c r="C19" s="18" t="s">
        <v>34</v>
      </c>
      <c r="D19" s="26">
        <f>'[1]1'!$AP$20</f>
        <v>0</v>
      </c>
      <c r="E19" s="27">
        <f>'[1]1'!$AQ$20</f>
        <v>0</v>
      </c>
      <c r="F19" s="28">
        <f>'[1]1'!$AN$20</f>
        <v>0</v>
      </c>
      <c r="G19" s="27">
        <f>'[1]1'!$AO$20</f>
        <v>0</v>
      </c>
      <c r="H19" s="22"/>
    </row>
    <row r="20" spans="1:8" s="23" customFormat="1" ht="15.75" customHeight="1" x14ac:dyDescent="0.25">
      <c r="A20" s="30"/>
      <c r="B20" s="31" t="s">
        <v>36</v>
      </c>
      <c r="C20" s="18" t="s">
        <v>4</v>
      </c>
      <c r="D20" s="26">
        <f>'[1]1'!$AP$21</f>
        <v>0</v>
      </c>
      <c r="E20" s="27">
        <f>'[1]1'!$AQ$21</f>
        <v>0</v>
      </c>
      <c r="F20" s="28">
        <f>'[1]1'!$AN$21</f>
        <v>0</v>
      </c>
      <c r="G20" s="27">
        <f>'[1]1'!$AO$21</f>
        <v>0</v>
      </c>
      <c r="H20" s="22"/>
    </row>
    <row r="21" spans="1:8" s="23" customFormat="1" ht="15.75" customHeight="1" x14ac:dyDescent="0.35">
      <c r="A21" s="16" t="s">
        <v>37</v>
      </c>
      <c r="B21" s="17" t="s">
        <v>38</v>
      </c>
      <c r="C21" s="18" t="s">
        <v>26</v>
      </c>
      <c r="D21" s="29"/>
      <c r="E21" s="20">
        <f>E22+E23+E24+E25</f>
        <v>80489</v>
      </c>
      <c r="F21" s="21"/>
      <c r="G21" s="20">
        <f>G22+G23+G24+G25</f>
        <v>98605</v>
      </c>
      <c r="H21" s="22"/>
    </row>
    <row r="22" spans="1:8" s="23" customFormat="1" ht="15.75" customHeight="1" x14ac:dyDescent="0.25">
      <c r="A22" s="24"/>
      <c r="B22" s="25" t="s">
        <v>39</v>
      </c>
      <c r="C22" s="18" t="s">
        <v>1</v>
      </c>
      <c r="D22" s="26">
        <f>'[1]1'!$AP$24</f>
        <v>224</v>
      </c>
      <c r="E22" s="27">
        <f>'[1]1'!$AQ$24</f>
        <v>80489</v>
      </c>
      <c r="F22" s="28">
        <f>'[1]1'!$AN$24</f>
        <v>5.2</v>
      </c>
      <c r="G22" s="27">
        <f>'[1]1'!$AO$24</f>
        <v>771</v>
      </c>
      <c r="H22" s="22"/>
    </row>
    <row r="23" spans="1:8" s="23" customFormat="1" ht="15.75" customHeight="1" x14ac:dyDescent="0.25">
      <c r="A23" s="24"/>
      <c r="B23" s="25" t="s">
        <v>8</v>
      </c>
      <c r="C23" s="18" t="s">
        <v>1</v>
      </c>
      <c r="D23" s="26">
        <f>'[1]1'!$AP$25</f>
        <v>0</v>
      </c>
      <c r="E23" s="27">
        <f>'[1]1'!$AQ$25</f>
        <v>0</v>
      </c>
      <c r="F23" s="28">
        <f>'[1]1'!$AN$25</f>
        <v>4.9000000000000004</v>
      </c>
      <c r="G23" s="27">
        <f>'[1]1'!$AO$25</f>
        <v>2414</v>
      </c>
      <c r="H23" s="22"/>
    </row>
    <row r="24" spans="1:8" s="23" customFormat="1" ht="15.75" customHeight="1" x14ac:dyDescent="0.25">
      <c r="A24" s="24"/>
      <c r="B24" s="25" t="s">
        <v>3</v>
      </c>
      <c r="C24" s="18" t="s">
        <v>4</v>
      </c>
      <c r="D24" s="26">
        <f>'[1]1'!$AP$26</f>
        <v>0</v>
      </c>
      <c r="E24" s="27">
        <f>'[1]1'!$AQ$26</f>
        <v>0</v>
      </c>
      <c r="F24" s="28">
        <f>'[1]1'!$AN$26</f>
        <v>94</v>
      </c>
      <c r="G24" s="27">
        <f>'[1]1'!$AO$26</f>
        <v>95420</v>
      </c>
      <c r="H24" s="22"/>
    </row>
    <row r="25" spans="1:8" s="23" customFormat="1" ht="15.75" customHeight="1" x14ac:dyDescent="0.25">
      <c r="A25" s="24"/>
      <c r="B25" s="25" t="s">
        <v>40</v>
      </c>
      <c r="C25" s="18" t="s">
        <v>34</v>
      </c>
      <c r="D25" s="26">
        <f>'[1]1'!$AP$27</f>
        <v>0</v>
      </c>
      <c r="E25" s="27">
        <f>'[1]1'!$AQ$27</f>
        <v>0</v>
      </c>
      <c r="F25" s="28">
        <f>'[1]1'!$AN$27</f>
        <v>0</v>
      </c>
      <c r="G25" s="27">
        <f>'[1]1'!$AO$27</f>
        <v>0</v>
      </c>
      <c r="H25" s="22"/>
    </row>
    <row r="26" spans="1:8" s="23" customFormat="1" ht="15.75" customHeight="1" x14ac:dyDescent="0.35">
      <c r="A26" s="16" t="s">
        <v>41</v>
      </c>
      <c r="B26" s="32" t="s">
        <v>42</v>
      </c>
      <c r="C26" s="18" t="s">
        <v>1</v>
      </c>
      <c r="D26" s="26">
        <f>'[1]1'!$AP$30</f>
        <v>0</v>
      </c>
      <c r="E26" s="27">
        <f>'[1]1'!$AQ$30</f>
        <v>0</v>
      </c>
      <c r="F26" s="28">
        <f>'[1]1'!$AN$30</f>
        <v>0</v>
      </c>
      <c r="G26" s="27">
        <f>'[1]1'!$AO$30</f>
        <v>0</v>
      </c>
      <c r="H26" s="22"/>
    </row>
    <row r="27" spans="1:8" s="23" customFormat="1" ht="15.75" customHeight="1" x14ac:dyDescent="0.25">
      <c r="A27" s="24"/>
      <c r="B27" s="25" t="s">
        <v>43</v>
      </c>
      <c r="C27" s="18" t="s">
        <v>34</v>
      </c>
      <c r="D27" s="26">
        <f>'[1]1'!$AP$31</f>
        <v>0</v>
      </c>
      <c r="E27" s="27"/>
      <c r="F27" s="28">
        <f>'[1]1'!$AN$31</f>
        <v>0</v>
      </c>
      <c r="G27" s="27"/>
      <c r="H27" s="22"/>
    </row>
    <row r="28" spans="1:8" s="23" customFormat="1" ht="15.75" customHeight="1" x14ac:dyDescent="0.25">
      <c r="A28" s="24"/>
      <c r="B28" s="33" t="s">
        <v>44</v>
      </c>
      <c r="C28" s="18" t="s">
        <v>1</v>
      </c>
      <c r="D28" s="26">
        <f>'[1]1'!$AP$33</f>
        <v>0</v>
      </c>
      <c r="E28" s="27">
        <f>'[1]1'!$AQ$33</f>
        <v>0</v>
      </c>
      <c r="F28" s="28">
        <f>'[1]1'!$AN$33</f>
        <v>0</v>
      </c>
      <c r="G28" s="27">
        <f>'[1]1'!$AO$33</f>
        <v>0</v>
      </c>
      <c r="H28" s="22"/>
    </row>
    <row r="29" spans="1:8" s="23" customFormat="1" ht="15.75" customHeight="1" x14ac:dyDescent="0.25">
      <c r="A29" s="24"/>
      <c r="B29" s="33" t="s">
        <v>45</v>
      </c>
      <c r="C29" s="18" t="s">
        <v>1</v>
      </c>
      <c r="D29" s="26">
        <f>'[1]1'!$AP$35</f>
        <v>0</v>
      </c>
      <c r="E29" s="27">
        <f>'[1]1'!$AQ$35</f>
        <v>0</v>
      </c>
      <c r="F29" s="28">
        <f>'[1]1'!$AN$35</f>
        <v>0</v>
      </c>
      <c r="G29" s="27">
        <f>'[1]1'!$AO$35</f>
        <v>0</v>
      </c>
      <c r="H29" s="22"/>
    </row>
    <row r="30" spans="1:8" s="23" customFormat="1" ht="15.75" customHeight="1" x14ac:dyDescent="0.35">
      <c r="A30" s="16" t="s">
        <v>46</v>
      </c>
      <c r="B30" s="33" t="s">
        <v>47</v>
      </c>
      <c r="C30" s="18" t="s">
        <v>34</v>
      </c>
      <c r="D30" s="26">
        <f>'[1]1'!$AP$37+'[1]1'!$AP$39</f>
        <v>0</v>
      </c>
      <c r="E30" s="27">
        <f>'[1]1'!$AQ$37+'[1]1'!$AQ$39</f>
        <v>0</v>
      </c>
      <c r="F30" s="28">
        <f>'[1]1'!$AN$37+'[1]1'!$AN$39</f>
        <v>0</v>
      </c>
      <c r="G30" s="27">
        <f>'[1]1'!$AO$37+'[1]1'!$AO$39</f>
        <v>0</v>
      </c>
      <c r="H30" s="22"/>
    </row>
    <row r="31" spans="1:8" s="23" customFormat="1" ht="15.75" customHeight="1" x14ac:dyDescent="0.25">
      <c r="A31" s="24"/>
      <c r="B31" s="33" t="s">
        <v>5</v>
      </c>
      <c r="C31" s="18" t="s">
        <v>4</v>
      </c>
      <c r="D31" s="26">
        <f>'[1]1'!$AP$41</f>
        <v>0</v>
      </c>
      <c r="E31" s="27">
        <f>'[1]1'!$AQ$41</f>
        <v>0</v>
      </c>
      <c r="F31" s="28">
        <f>'[1]1'!$AN$41</f>
        <v>0</v>
      </c>
      <c r="G31" s="27">
        <f>'[1]1'!$AO$41</f>
        <v>0</v>
      </c>
      <c r="H31" s="22"/>
    </row>
    <row r="32" spans="1:8" s="23" customFormat="1" ht="15.75" customHeight="1" x14ac:dyDescent="0.35">
      <c r="A32" s="16" t="s">
        <v>48</v>
      </c>
      <c r="B32" s="34" t="s">
        <v>49</v>
      </c>
      <c r="C32" s="18" t="s">
        <v>34</v>
      </c>
      <c r="D32" s="19">
        <f>'[1]1'!$AP$43</f>
        <v>0</v>
      </c>
      <c r="E32" s="20">
        <f>'[1]1'!$AQ$43</f>
        <v>0</v>
      </c>
      <c r="F32" s="21">
        <f>F33+F34</f>
        <v>2</v>
      </c>
      <c r="G32" s="20">
        <f>G33+G34</f>
        <v>2577</v>
      </c>
      <c r="H32" s="22"/>
    </row>
    <row r="33" spans="1:8" s="23" customFormat="1" ht="15.75" customHeight="1" x14ac:dyDescent="0.25">
      <c r="A33" s="24"/>
      <c r="B33" s="35" t="s">
        <v>50</v>
      </c>
      <c r="C33" s="18" t="s">
        <v>34</v>
      </c>
      <c r="D33" s="26"/>
      <c r="E33" s="27"/>
      <c r="F33" s="28">
        <f>'[1]1'!$AN$44+'[1]1'!$AN$46</f>
        <v>2</v>
      </c>
      <c r="G33" s="27">
        <f>'[1]1'!$AO$44+'[1]1'!$AO$46</f>
        <v>2577</v>
      </c>
      <c r="H33" s="22"/>
    </row>
    <row r="34" spans="1:8" s="23" customFormat="1" ht="15.75" customHeight="1" x14ac:dyDescent="0.25">
      <c r="A34" s="24"/>
      <c r="B34" s="35" t="s">
        <v>51</v>
      </c>
      <c r="C34" s="18" t="s">
        <v>34</v>
      </c>
      <c r="D34" s="26"/>
      <c r="E34" s="27"/>
      <c r="F34" s="28">
        <f>'[1]1'!$AN$45</f>
        <v>0</v>
      </c>
      <c r="G34" s="27">
        <f>'[1]1'!$AO$45</f>
        <v>0</v>
      </c>
      <c r="H34" s="22"/>
    </row>
    <row r="35" spans="1:8" s="23" customFormat="1" ht="15.75" customHeight="1" x14ac:dyDescent="0.25">
      <c r="A35" s="36" t="s">
        <v>52</v>
      </c>
      <c r="B35" s="37" t="s">
        <v>53</v>
      </c>
      <c r="C35" s="18" t="s">
        <v>26</v>
      </c>
      <c r="D35" s="26"/>
      <c r="E35" s="27"/>
      <c r="F35" s="28"/>
      <c r="G35" s="27">
        <f>'[1]1'!$AO$47+'[1]1'!$AO$48</f>
        <v>0</v>
      </c>
      <c r="H35" s="22"/>
    </row>
    <row r="36" spans="1:8" s="23" customFormat="1" ht="15.75" customHeight="1" x14ac:dyDescent="0.3">
      <c r="A36" s="38" t="s">
        <v>54</v>
      </c>
      <c r="B36" s="34" t="s">
        <v>6</v>
      </c>
      <c r="C36" s="18" t="s">
        <v>34</v>
      </c>
      <c r="D36" s="19">
        <f>'[1]1'!$AP$49</f>
        <v>0</v>
      </c>
      <c r="E36" s="20">
        <f>'[1]1'!$AQ$49</f>
        <v>0</v>
      </c>
      <c r="F36" s="21">
        <f>F37+F38</f>
        <v>0</v>
      </c>
      <c r="G36" s="20">
        <f>G37+G38</f>
        <v>0</v>
      </c>
      <c r="H36" s="22"/>
    </row>
    <row r="37" spans="1:8" s="23" customFormat="1" ht="15.75" customHeight="1" x14ac:dyDescent="0.25">
      <c r="A37" s="24"/>
      <c r="B37" s="35" t="s">
        <v>55</v>
      </c>
      <c r="C37" s="18" t="s">
        <v>34</v>
      </c>
      <c r="D37" s="26"/>
      <c r="E37" s="27"/>
      <c r="F37" s="28">
        <f>'[1]1'!$AN$50</f>
        <v>0</v>
      </c>
      <c r="G37" s="27">
        <f>'[1]1'!$AO$50</f>
        <v>0</v>
      </c>
      <c r="H37" s="22"/>
    </row>
    <row r="38" spans="1:8" s="23" customFormat="1" ht="15.75" customHeight="1" x14ac:dyDescent="0.25">
      <c r="A38" s="24"/>
      <c r="B38" s="35" t="s">
        <v>56</v>
      </c>
      <c r="C38" s="18" t="s">
        <v>34</v>
      </c>
      <c r="D38" s="26"/>
      <c r="E38" s="27"/>
      <c r="F38" s="28">
        <f>'[1]1'!$AN$51+'[1]1'!$AN$52</f>
        <v>0</v>
      </c>
      <c r="G38" s="27">
        <f>'[1]1'!$AO$51+'[1]1'!$AO$52</f>
        <v>0</v>
      </c>
      <c r="H38" s="22"/>
    </row>
    <row r="39" spans="1:8" s="23" customFormat="1" ht="15.75" customHeight="1" x14ac:dyDescent="0.35">
      <c r="A39" s="16" t="s">
        <v>57</v>
      </c>
      <c r="B39" s="34" t="s">
        <v>7</v>
      </c>
      <c r="C39" s="18" t="s">
        <v>34</v>
      </c>
      <c r="D39" s="19">
        <f>'[1]1'!$AP$54</f>
        <v>0</v>
      </c>
      <c r="E39" s="20">
        <f>'[1]1'!$AQ$54</f>
        <v>0</v>
      </c>
      <c r="F39" s="21">
        <f>F40+F41</f>
        <v>0</v>
      </c>
      <c r="G39" s="20">
        <f>G40+G41</f>
        <v>0</v>
      </c>
      <c r="H39" s="22"/>
    </row>
    <row r="40" spans="1:8" s="23" customFormat="1" ht="15.75" customHeight="1" x14ac:dyDescent="0.25">
      <c r="A40" s="24"/>
      <c r="B40" s="35" t="s">
        <v>50</v>
      </c>
      <c r="C40" s="18" t="s">
        <v>34</v>
      </c>
      <c r="D40" s="26"/>
      <c r="E40" s="27"/>
      <c r="F40" s="28">
        <f>'[1]1'!$AN$55+'[1]1'!$AN$57</f>
        <v>0</v>
      </c>
      <c r="G40" s="27">
        <f>'[1]1'!$AO$55+'[1]1'!$AO$57</f>
        <v>0</v>
      </c>
      <c r="H40" s="22"/>
    </row>
    <row r="41" spans="1:8" s="23" customFormat="1" ht="15.75" customHeight="1" x14ac:dyDescent="0.25">
      <c r="A41" s="24"/>
      <c r="B41" s="35" t="s">
        <v>51</v>
      </c>
      <c r="C41" s="18" t="s">
        <v>34</v>
      </c>
      <c r="D41" s="26"/>
      <c r="E41" s="27"/>
      <c r="F41" s="28">
        <f>'[1]1'!$AN$56</f>
        <v>0</v>
      </c>
      <c r="G41" s="27">
        <f>'[1]1'!$AO$56</f>
        <v>0</v>
      </c>
      <c r="H41" s="22"/>
    </row>
    <row r="42" spans="1:8" s="23" customFormat="1" ht="15.75" customHeight="1" x14ac:dyDescent="0.25">
      <c r="A42" s="36" t="s">
        <v>52</v>
      </c>
      <c r="B42" s="37" t="s">
        <v>58</v>
      </c>
      <c r="C42" s="18" t="s">
        <v>26</v>
      </c>
      <c r="D42" s="26"/>
      <c r="E42" s="27"/>
      <c r="F42" s="28"/>
      <c r="G42" s="27">
        <f>'[1]1'!$AO$58+'[1]1'!$AO$59</f>
        <v>0</v>
      </c>
      <c r="H42" s="22"/>
    </row>
    <row r="43" spans="1:8" s="23" customFormat="1" ht="15.75" customHeight="1" x14ac:dyDescent="0.25">
      <c r="A43" s="24"/>
      <c r="B43" s="33" t="s">
        <v>59</v>
      </c>
      <c r="C43" s="18" t="s">
        <v>34</v>
      </c>
      <c r="D43" s="26">
        <f>'[1]1'!$AP$60</f>
        <v>0</v>
      </c>
      <c r="E43" s="27">
        <f>'[1]1'!$AQ$60</f>
        <v>0</v>
      </c>
      <c r="F43" s="28">
        <f>'[1]1'!$AN$60</f>
        <v>0</v>
      </c>
      <c r="G43" s="27">
        <f>'[1]1'!$AO$60</f>
        <v>0</v>
      </c>
      <c r="H43" s="22"/>
    </row>
    <row r="44" spans="1:8" s="23" customFormat="1" ht="15.75" customHeight="1" x14ac:dyDescent="0.35">
      <c r="A44" s="39" t="s">
        <v>116</v>
      </c>
      <c r="B44" s="33" t="s">
        <v>117</v>
      </c>
      <c r="C44" s="18" t="s">
        <v>34</v>
      </c>
      <c r="D44" s="26">
        <f>'[1]1'!$AP$64</f>
        <v>0</v>
      </c>
      <c r="E44" s="27">
        <f>'[1]1'!$AQ$64</f>
        <v>0</v>
      </c>
      <c r="F44" s="28">
        <f>'[1]1'!$AN$64</f>
        <v>0</v>
      </c>
      <c r="G44" s="27">
        <f>'[1]1'!$AO$64</f>
        <v>0</v>
      </c>
      <c r="H44" s="22"/>
    </row>
    <row r="45" spans="1:8" s="23" customFormat="1" ht="15.75" customHeight="1" x14ac:dyDescent="0.25">
      <c r="A45" s="24"/>
      <c r="B45" s="33" t="s">
        <v>13</v>
      </c>
      <c r="C45" s="18" t="s">
        <v>34</v>
      </c>
      <c r="D45" s="26">
        <f>'[1]1'!$AP$66</f>
        <v>0</v>
      </c>
      <c r="E45" s="27">
        <f>'[1]1'!$AQ$66</f>
        <v>0</v>
      </c>
      <c r="F45" s="28">
        <f>'[1]1'!$AN$66</f>
        <v>0</v>
      </c>
      <c r="G45" s="27">
        <f>'[1]1'!$AO$66</f>
        <v>0</v>
      </c>
      <c r="H45" s="22"/>
    </row>
    <row r="46" spans="1:8" s="23" customFormat="1" ht="15.75" customHeight="1" x14ac:dyDescent="0.25">
      <c r="A46" s="24"/>
      <c r="B46" s="33" t="s">
        <v>60</v>
      </c>
      <c r="C46" s="18" t="s">
        <v>4</v>
      </c>
      <c r="D46" s="26">
        <f>'[1]1'!$AP$68</f>
        <v>0</v>
      </c>
      <c r="E46" s="27">
        <f>'[1]1'!$AQ$68</f>
        <v>0</v>
      </c>
      <c r="F46" s="28">
        <f>'[1]1'!$AN$68</f>
        <v>9</v>
      </c>
      <c r="G46" s="27">
        <f>'[1]1'!$AO$68</f>
        <v>941</v>
      </c>
      <c r="H46" s="22"/>
    </row>
    <row r="47" spans="1:8" s="23" customFormat="1" ht="15.75" customHeight="1" x14ac:dyDescent="0.25">
      <c r="A47" s="24"/>
      <c r="B47" s="33" t="s">
        <v>61</v>
      </c>
      <c r="C47" s="18" t="s">
        <v>1</v>
      </c>
      <c r="D47" s="26">
        <f>'[1]1'!$AP$70</f>
        <v>0</v>
      </c>
      <c r="E47" s="27">
        <f>'[1]1'!$AQ$70</f>
        <v>0</v>
      </c>
      <c r="F47" s="28">
        <f>'[1]1'!$AN$70</f>
        <v>0</v>
      </c>
      <c r="G47" s="27">
        <f>'[1]1'!$AO$70</f>
        <v>0</v>
      </c>
      <c r="H47" s="22"/>
    </row>
    <row r="48" spans="1:8" s="23" customFormat="1" ht="15.75" customHeight="1" x14ac:dyDescent="0.25">
      <c r="A48" s="36" t="s">
        <v>52</v>
      </c>
      <c r="B48" s="40" t="s">
        <v>62</v>
      </c>
      <c r="C48" s="41" t="s">
        <v>26</v>
      </c>
      <c r="D48" s="42"/>
      <c r="E48" s="43"/>
      <c r="F48" s="44"/>
      <c r="G48" s="43">
        <f>G49+G50+G51+G52</f>
        <v>2329</v>
      </c>
      <c r="H48" s="22"/>
    </row>
    <row r="49" spans="1:8" s="23" customFormat="1" ht="15.75" customHeight="1" x14ac:dyDescent="0.2">
      <c r="A49" s="45"/>
      <c r="B49" s="46" t="s">
        <v>63</v>
      </c>
      <c r="C49" s="47" t="s">
        <v>26</v>
      </c>
      <c r="D49" s="48"/>
      <c r="E49" s="49"/>
      <c r="F49" s="50"/>
      <c r="G49" s="49">
        <f>'[1]1'!$AO$74</f>
        <v>413</v>
      </c>
      <c r="H49" s="22"/>
    </row>
    <row r="50" spans="1:8" s="23" customFormat="1" ht="15.75" customHeight="1" x14ac:dyDescent="0.2">
      <c r="A50" s="45"/>
      <c r="B50" s="46" t="s">
        <v>64</v>
      </c>
      <c r="C50" s="47" t="s">
        <v>34</v>
      </c>
      <c r="D50" s="48"/>
      <c r="E50" s="49"/>
      <c r="F50" s="50">
        <f>'[1]1'!$AN$75+'[1]1'!$AN$76</f>
        <v>1</v>
      </c>
      <c r="G50" s="49">
        <f>'[1]1'!$AO$75+'[1]1'!$AO$76</f>
        <v>1916</v>
      </c>
      <c r="H50" s="22"/>
    </row>
    <row r="51" spans="1:8" s="23" customFormat="1" ht="15.75" customHeight="1" x14ac:dyDescent="0.2">
      <c r="A51" s="45"/>
      <c r="B51" s="46" t="s">
        <v>65</v>
      </c>
      <c r="C51" s="47" t="s">
        <v>4</v>
      </c>
      <c r="D51" s="48"/>
      <c r="E51" s="49"/>
      <c r="F51" s="50">
        <f>'[1]1'!$AN$77</f>
        <v>0</v>
      </c>
      <c r="G51" s="49">
        <f>'[1]1'!$AO$77</f>
        <v>0</v>
      </c>
      <c r="H51" s="22"/>
    </row>
    <row r="52" spans="1:8" s="23" customFormat="1" ht="15.75" customHeight="1" x14ac:dyDescent="0.2">
      <c r="A52" s="45"/>
      <c r="B52" s="46" t="s">
        <v>66</v>
      </c>
      <c r="C52" s="47" t="s">
        <v>26</v>
      </c>
      <c r="D52" s="48"/>
      <c r="E52" s="49"/>
      <c r="F52" s="50"/>
      <c r="G52" s="49">
        <f>'[1]1'!$AO$73+'[1]1'!$AO$78+'[1]1'!$AO$79</f>
        <v>0</v>
      </c>
      <c r="H52" s="22"/>
    </row>
    <row r="53" spans="1:8" s="23" customFormat="1" ht="15.75" customHeight="1" x14ac:dyDescent="0.2">
      <c r="A53" s="51"/>
      <c r="B53" s="52" t="s">
        <v>67</v>
      </c>
      <c r="C53" s="53" t="s">
        <v>14</v>
      </c>
      <c r="D53" s="54"/>
      <c r="E53" s="55">
        <f>E54+E57+E60+E63+E66+E69</f>
        <v>0</v>
      </c>
      <c r="F53" s="51"/>
      <c r="G53" s="55">
        <f>G54+G57+G60+G63+G66+G69</f>
        <v>16723</v>
      </c>
      <c r="H53" s="22"/>
    </row>
    <row r="54" spans="1:8" s="2" customFormat="1" ht="15.75" customHeight="1" x14ac:dyDescent="0.35">
      <c r="A54" s="16" t="s">
        <v>9</v>
      </c>
      <c r="B54" s="32" t="s">
        <v>9</v>
      </c>
      <c r="C54" s="18" t="s">
        <v>4</v>
      </c>
      <c r="D54" s="19">
        <f>'[1]1'!$AP$81</f>
        <v>0</v>
      </c>
      <c r="E54" s="20">
        <f>'[1]1'!$AQ$81</f>
        <v>0</v>
      </c>
      <c r="F54" s="21">
        <f>SUM(F55:F56)</f>
        <v>0</v>
      </c>
      <c r="G54" s="20">
        <f>SUM(G55:G56)</f>
        <v>0</v>
      </c>
      <c r="H54" s="10"/>
    </row>
    <row r="55" spans="1:8" s="2" customFormat="1" ht="15.75" customHeight="1" x14ac:dyDescent="0.25">
      <c r="A55" s="24"/>
      <c r="B55" s="35" t="s">
        <v>118</v>
      </c>
      <c r="C55" s="18" t="s">
        <v>4</v>
      </c>
      <c r="D55" s="26"/>
      <c r="E55" s="27"/>
      <c r="F55" s="28">
        <f>'[1]1'!$AN$82+'[1]1'!$AN$84</f>
        <v>0</v>
      </c>
      <c r="G55" s="27">
        <f>'[1]1'!$AO$82+'[1]1'!$AO$84</f>
        <v>0</v>
      </c>
      <c r="H55" s="10"/>
    </row>
    <row r="56" spans="1:8" s="2" customFormat="1" ht="15.75" customHeight="1" x14ac:dyDescent="0.25">
      <c r="A56" s="24"/>
      <c r="B56" s="25" t="s">
        <v>68</v>
      </c>
      <c r="C56" s="18" t="s">
        <v>4</v>
      </c>
      <c r="D56" s="26"/>
      <c r="E56" s="27"/>
      <c r="F56" s="28">
        <f>'[1]1'!$AN$83+'[1]1'!$AN$85</f>
        <v>0</v>
      </c>
      <c r="G56" s="27">
        <f>'[1]1'!$AO$83+'[1]1'!$AO$85</f>
        <v>0</v>
      </c>
      <c r="H56" s="10"/>
    </row>
    <row r="57" spans="1:8" s="2" customFormat="1" ht="15.75" customHeight="1" x14ac:dyDescent="0.35">
      <c r="A57" s="16" t="s">
        <v>10</v>
      </c>
      <c r="B57" s="32" t="s">
        <v>10</v>
      </c>
      <c r="C57" s="18" t="s">
        <v>4</v>
      </c>
      <c r="D57" s="19">
        <f>'[1]1'!$AP$87</f>
        <v>0</v>
      </c>
      <c r="E57" s="20">
        <f>'[1]1'!$AQ$87</f>
        <v>0</v>
      </c>
      <c r="F57" s="21">
        <f>SUM(F58:F59)</f>
        <v>0</v>
      </c>
      <c r="G57" s="20">
        <f>SUM(G58:G59)</f>
        <v>0</v>
      </c>
      <c r="H57" s="10"/>
    </row>
    <row r="58" spans="1:8" s="2" customFormat="1" ht="15.75" customHeight="1" x14ac:dyDescent="0.25">
      <c r="A58" s="24"/>
      <c r="B58" s="35" t="s">
        <v>118</v>
      </c>
      <c r="C58" s="18" t="s">
        <v>4</v>
      </c>
      <c r="D58" s="26"/>
      <c r="E58" s="27"/>
      <c r="F58" s="28">
        <f>'[1]1'!$AN$88+'[1]1'!$AN$90</f>
        <v>0</v>
      </c>
      <c r="G58" s="27">
        <f>'[1]1'!$AO$88+'[1]1'!$AO$90</f>
        <v>0</v>
      </c>
      <c r="H58" s="10"/>
    </row>
    <row r="59" spans="1:8" s="2" customFormat="1" ht="15.75" customHeight="1" x14ac:dyDescent="0.25">
      <c r="A59" s="24"/>
      <c r="B59" s="25" t="s">
        <v>68</v>
      </c>
      <c r="C59" s="18" t="s">
        <v>4</v>
      </c>
      <c r="D59" s="26"/>
      <c r="E59" s="27"/>
      <c r="F59" s="28">
        <f>'[1]1'!$AN$89+'[1]1'!$AN$91</f>
        <v>0</v>
      </c>
      <c r="G59" s="27">
        <f>'[1]1'!$AO$89+'[1]1'!$AO$91</f>
        <v>0</v>
      </c>
      <c r="H59" s="10"/>
    </row>
    <row r="60" spans="1:8" s="2" customFormat="1" ht="15.75" customHeight="1" x14ac:dyDescent="0.35">
      <c r="A60" s="16" t="s">
        <v>69</v>
      </c>
      <c r="B60" s="32" t="s">
        <v>69</v>
      </c>
      <c r="C60" s="18" t="s">
        <v>4</v>
      </c>
      <c r="D60" s="19">
        <f>'[1]1'!$AP$93</f>
        <v>0</v>
      </c>
      <c r="E60" s="20">
        <f>'[1]1'!$AQ$93</f>
        <v>0</v>
      </c>
      <c r="F60" s="21">
        <f>SUM(F61:F62)</f>
        <v>4</v>
      </c>
      <c r="G60" s="20">
        <f>SUM(G61:G62)</f>
        <v>13738</v>
      </c>
      <c r="H60" s="10"/>
    </row>
    <row r="61" spans="1:8" s="2" customFormat="1" ht="15.75" customHeight="1" x14ac:dyDescent="0.25">
      <c r="A61" s="24"/>
      <c r="B61" s="35" t="s">
        <v>118</v>
      </c>
      <c r="C61" s="18" t="s">
        <v>4</v>
      </c>
      <c r="D61" s="26"/>
      <c r="E61" s="27"/>
      <c r="F61" s="28">
        <f>'[1]1'!$AN$94+'[1]1'!$AN$96</f>
        <v>4</v>
      </c>
      <c r="G61" s="27">
        <f>'[1]1'!$AO$94+'[1]1'!$AO$96</f>
        <v>13738</v>
      </c>
      <c r="H61" s="10"/>
    </row>
    <row r="62" spans="1:8" s="2" customFormat="1" ht="15.75" customHeight="1" x14ac:dyDescent="0.25">
      <c r="A62" s="24"/>
      <c r="B62" s="25" t="s">
        <v>68</v>
      </c>
      <c r="C62" s="18" t="s">
        <v>4</v>
      </c>
      <c r="D62" s="26"/>
      <c r="E62" s="27"/>
      <c r="F62" s="28">
        <f>'[1]1'!$AN$95+'[1]1'!$AN$97</f>
        <v>0</v>
      </c>
      <c r="G62" s="27">
        <f>'[1]1'!$AO$95+'[1]1'!$AO$97</f>
        <v>0</v>
      </c>
      <c r="H62" s="10"/>
    </row>
    <row r="63" spans="1:8" s="2" customFormat="1" ht="15.75" customHeight="1" x14ac:dyDescent="0.35">
      <c r="A63" s="16" t="s">
        <v>70</v>
      </c>
      <c r="B63" s="32" t="s">
        <v>71</v>
      </c>
      <c r="C63" s="18" t="s">
        <v>4</v>
      </c>
      <c r="D63" s="19">
        <f>'[1]1'!$AP$99</f>
        <v>0</v>
      </c>
      <c r="E63" s="20">
        <f>'[1]1'!$AQ$99</f>
        <v>0</v>
      </c>
      <c r="F63" s="21">
        <f>SUM(F64:F65)</f>
        <v>0</v>
      </c>
      <c r="G63" s="20">
        <f>SUM(G64:G65)</f>
        <v>0</v>
      </c>
      <c r="H63" s="10"/>
    </row>
    <row r="64" spans="1:8" s="2" customFormat="1" ht="15.75" customHeight="1" x14ac:dyDescent="0.25">
      <c r="A64" s="24"/>
      <c r="B64" s="35" t="s">
        <v>118</v>
      </c>
      <c r="C64" s="18" t="s">
        <v>4</v>
      </c>
      <c r="D64" s="26"/>
      <c r="E64" s="27"/>
      <c r="F64" s="28">
        <f>'[1]1'!$AN$100+'[1]1'!$AN$102</f>
        <v>0</v>
      </c>
      <c r="G64" s="27">
        <f>'[1]1'!$AO$100+'[1]1'!$AO$102</f>
        <v>0</v>
      </c>
      <c r="H64" s="10"/>
    </row>
    <row r="65" spans="1:8" s="2" customFormat="1" ht="15.75" customHeight="1" x14ac:dyDescent="0.25">
      <c r="A65" s="24"/>
      <c r="B65" s="25" t="s">
        <v>68</v>
      </c>
      <c r="C65" s="18" t="s">
        <v>4</v>
      </c>
      <c r="D65" s="26"/>
      <c r="E65" s="27"/>
      <c r="F65" s="28">
        <f>'[1]1'!$AN$101+'[1]1'!$AN$103</f>
        <v>0</v>
      </c>
      <c r="G65" s="27">
        <f>'[1]1'!$AO$101+'[1]1'!$AO$103</f>
        <v>0</v>
      </c>
      <c r="H65" s="10"/>
    </row>
    <row r="66" spans="1:8" s="2" customFormat="1" ht="15.75" customHeight="1" x14ac:dyDescent="0.35">
      <c r="A66" s="16" t="s">
        <v>72</v>
      </c>
      <c r="B66" s="32" t="s">
        <v>73</v>
      </c>
      <c r="C66" s="18" t="s">
        <v>34</v>
      </c>
      <c r="D66" s="19">
        <f>'[1]1'!$AP$105</f>
        <v>0</v>
      </c>
      <c r="E66" s="20">
        <f>'[1]1'!$AQ$105</f>
        <v>0</v>
      </c>
      <c r="F66" s="21">
        <f>SUM(F67:F68)</f>
        <v>0</v>
      </c>
      <c r="G66" s="20">
        <f>SUM(G67:G68)</f>
        <v>0</v>
      </c>
      <c r="H66" s="10"/>
    </row>
    <row r="67" spans="1:8" s="2" customFormat="1" ht="15.75" customHeight="1" x14ac:dyDescent="0.25">
      <c r="A67" s="24"/>
      <c r="B67" s="35" t="s">
        <v>119</v>
      </c>
      <c r="C67" s="18" t="s">
        <v>34</v>
      </c>
      <c r="D67" s="26"/>
      <c r="E67" s="27"/>
      <c r="F67" s="28">
        <f>'[1]1'!$AN$106</f>
        <v>0</v>
      </c>
      <c r="G67" s="27">
        <f>'[1]1'!$AO$106</f>
        <v>0</v>
      </c>
      <c r="H67" s="10"/>
    </row>
    <row r="68" spans="1:8" s="2" customFormat="1" ht="15.75" customHeight="1" x14ac:dyDescent="0.25">
      <c r="A68" s="24"/>
      <c r="B68" s="25" t="s">
        <v>74</v>
      </c>
      <c r="C68" s="18" t="s">
        <v>34</v>
      </c>
      <c r="D68" s="26"/>
      <c r="E68" s="27"/>
      <c r="F68" s="28">
        <f>'[1]1'!$AN$107</f>
        <v>0</v>
      </c>
      <c r="G68" s="27">
        <f>'[1]1'!$AO$107</f>
        <v>0</v>
      </c>
      <c r="H68" s="10"/>
    </row>
    <row r="69" spans="1:8" s="2" customFormat="1" ht="15.75" customHeight="1" x14ac:dyDescent="0.35">
      <c r="A69" s="16" t="s">
        <v>75</v>
      </c>
      <c r="B69" s="32" t="s">
        <v>76</v>
      </c>
      <c r="C69" s="18" t="s">
        <v>34</v>
      </c>
      <c r="D69" s="19">
        <f>'[1]1'!$AP$109</f>
        <v>0</v>
      </c>
      <c r="E69" s="20">
        <f>'[1]1'!$AQ$109</f>
        <v>0</v>
      </c>
      <c r="F69" s="21">
        <f>SUM(F71:F77)</f>
        <v>3</v>
      </c>
      <c r="G69" s="20">
        <f>SUM(G71:G77)</f>
        <v>2985</v>
      </c>
      <c r="H69" s="10"/>
    </row>
    <row r="70" spans="1:8" s="2" customFormat="1" ht="15.75" customHeight="1" x14ac:dyDescent="0.25">
      <c r="A70" s="24"/>
      <c r="B70" s="35" t="s">
        <v>77</v>
      </c>
      <c r="C70" s="18" t="s">
        <v>34</v>
      </c>
      <c r="D70" s="26"/>
      <c r="E70" s="27"/>
      <c r="F70" s="28"/>
      <c r="G70" s="27"/>
      <c r="H70" s="10"/>
    </row>
    <row r="71" spans="1:8" s="2" customFormat="1" ht="15.75" customHeight="1" x14ac:dyDescent="0.25">
      <c r="A71" s="24"/>
      <c r="B71" s="25" t="s">
        <v>78</v>
      </c>
      <c r="C71" s="18" t="s">
        <v>34</v>
      </c>
      <c r="D71" s="26"/>
      <c r="E71" s="27"/>
      <c r="F71" s="56">
        <f>'[1]1'!$AN$111+'[1]1'!$AN$112+'[1]1'!$AN$113+'[1]1'!$AN$114+'[1]1'!$AN$115+'[1]1'!$AN$116</f>
        <v>3</v>
      </c>
      <c r="G71" s="27">
        <f>'[1]1'!$AO$111+'[1]1'!$AO$112+'[1]1'!$AO$113+'[1]1'!$AO$114+'[1]1'!$AO$115+'[1]1'!$AO$116</f>
        <v>2985</v>
      </c>
      <c r="H71" s="10"/>
    </row>
    <row r="72" spans="1:8" s="2" customFormat="1" ht="15.75" customHeight="1" x14ac:dyDescent="0.25">
      <c r="A72" s="24"/>
      <c r="B72" s="25" t="s">
        <v>79</v>
      </c>
      <c r="C72" s="18" t="s">
        <v>34</v>
      </c>
      <c r="D72" s="26"/>
      <c r="E72" s="27"/>
      <c r="F72" s="28">
        <f>'[1]1'!$AN$117+'[1]1'!$AN$118+'[1]1'!$AN$119</f>
        <v>0</v>
      </c>
      <c r="G72" s="27">
        <f>'[1]1'!$AO$117+'[1]1'!$AO$118+'[1]1'!$AO$119</f>
        <v>0</v>
      </c>
      <c r="H72" s="10"/>
    </row>
    <row r="73" spans="1:8" s="2" customFormat="1" ht="15.75" customHeight="1" x14ac:dyDescent="0.25">
      <c r="A73" s="24"/>
      <c r="B73" s="25" t="s">
        <v>80</v>
      </c>
      <c r="C73" s="18" t="s">
        <v>34</v>
      </c>
      <c r="D73" s="26"/>
      <c r="E73" s="27"/>
      <c r="F73" s="28">
        <f>'[1]1'!$AN$120+'[1]1'!$AN$121</f>
        <v>0</v>
      </c>
      <c r="G73" s="27">
        <f>'[1]1'!$AO$120+'[1]1'!$AO$121</f>
        <v>0</v>
      </c>
      <c r="H73" s="10"/>
    </row>
    <row r="74" spans="1:8" s="2" customFormat="1" ht="15.75" customHeight="1" x14ac:dyDescent="0.25">
      <c r="A74" s="24"/>
      <c r="B74" s="25" t="s">
        <v>81</v>
      </c>
      <c r="C74" s="18" t="s">
        <v>34</v>
      </c>
      <c r="D74" s="26"/>
      <c r="E74" s="27"/>
      <c r="F74" s="28">
        <f>'[1]1'!$AN$122</f>
        <v>0</v>
      </c>
      <c r="G74" s="27">
        <f>'[1]1'!$AO$122</f>
        <v>0</v>
      </c>
      <c r="H74" s="10"/>
    </row>
    <row r="75" spans="1:8" s="2" customFormat="1" ht="15.75" customHeight="1" x14ac:dyDescent="0.25">
      <c r="A75" s="24"/>
      <c r="B75" s="25" t="s">
        <v>82</v>
      </c>
      <c r="C75" s="18" t="s">
        <v>34</v>
      </c>
      <c r="D75" s="26"/>
      <c r="E75" s="27"/>
      <c r="F75" s="28">
        <f>'[1]1'!$AN$123</f>
        <v>0</v>
      </c>
      <c r="G75" s="27">
        <f>'[1]1'!$AO$123</f>
        <v>0</v>
      </c>
      <c r="H75" s="10"/>
    </row>
    <row r="76" spans="1:8" s="2" customFormat="1" ht="15.75" customHeight="1" x14ac:dyDescent="0.25">
      <c r="A76" s="24"/>
      <c r="B76" s="25" t="s">
        <v>83</v>
      </c>
      <c r="C76" s="18" t="s">
        <v>34</v>
      </c>
      <c r="D76" s="26"/>
      <c r="E76" s="27"/>
      <c r="F76" s="28">
        <f>'[1]1'!$AN$124</f>
        <v>0</v>
      </c>
      <c r="G76" s="27">
        <f>'[1]1'!$AO$124</f>
        <v>0</v>
      </c>
      <c r="H76" s="10"/>
    </row>
    <row r="77" spans="1:8" s="2" customFormat="1" ht="15.75" customHeight="1" x14ac:dyDescent="0.25">
      <c r="A77" s="24"/>
      <c r="B77" s="25"/>
      <c r="C77" s="18" t="s">
        <v>34</v>
      </c>
      <c r="D77" s="26"/>
      <c r="E77" s="27"/>
      <c r="F77" s="28">
        <f>'[1]1'!$AN$125+'[1]1'!$AN$126+'[1]1'!$AN$127+'[1]1'!$AN$128+'[1]1'!$AN$129+'[1]1'!$AN$130</f>
        <v>0</v>
      </c>
      <c r="G77" s="27">
        <f>'[1]1'!$AO$125+'[1]1'!$AO$126+'[1]1'!$AO$127+'[1]1'!$AO$128+'[1]1'!$AO$129+'[1]1'!$AO$130</f>
        <v>0</v>
      </c>
      <c r="H77" s="10"/>
    </row>
    <row r="78" spans="1:8" s="2" customFormat="1" ht="15.75" customHeight="1" x14ac:dyDescent="0.25">
      <c r="A78" s="36" t="s">
        <v>52</v>
      </c>
      <c r="B78" s="57" t="s">
        <v>62</v>
      </c>
      <c r="C78" s="18" t="s">
        <v>26</v>
      </c>
      <c r="D78" s="29"/>
      <c r="E78" s="20"/>
      <c r="F78" s="21">
        <f>F79+F80+F81</f>
        <v>24</v>
      </c>
      <c r="G78" s="20">
        <f>G79+G80+G81</f>
        <v>24262</v>
      </c>
      <c r="H78" s="10"/>
    </row>
    <row r="79" spans="1:8" s="2" customFormat="1" ht="15.75" customHeight="1" x14ac:dyDescent="0.25">
      <c r="A79" s="24"/>
      <c r="B79" s="37" t="s">
        <v>84</v>
      </c>
      <c r="C79" s="18" t="s">
        <v>4</v>
      </c>
      <c r="D79" s="26"/>
      <c r="E79" s="27"/>
      <c r="F79" s="28">
        <f>'[1]1'!$AN$132</f>
        <v>24</v>
      </c>
      <c r="G79" s="27">
        <f>'[1]1'!$AO$132</f>
        <v>24262</v>
      </c>
      <c r="H79" s="10"/>
    </row>
    <row r="80" spans="1:8" s="2" customFormat="1" ht="15.75" customHeight="1" x14ac:dyDescent="0.25">
      <c r="A80" s="24"/>
      <c r="B80" s="37" t="s">
        <v>85</v>
      </c>
      <c r="C80" s="18" t="s">
        <v>34</v>
      </c>
      <c r="D80" s="26"/>
      <c r="E80" s="27"/>
      <c r="F80" s="28">
        <f>'[1]1'!$AN$133</f>
        <v>0</v>
      </c>
      <c r="G80" s="27">
        <f>'[1]1'!$AO$133</f>
        <v>0</v>
      </c>
      <c r="H80" s="10"/>
    </row>
    <row r="81" spans="1:8" s="2" customFormat="1" ht="15.75" customHeight="1" x14ac:dyDescent="0.25">
      <c r="A81" s="24"/>
      <c r="B81" s="37"/>
      <c r="C81" s="18" t="s">
        <v>26</v>
      </c>
      <c r="D81" s="26"/>
      <c r="E81" s="27"/>
      <c r="F81" s="28">
        <f>'[1]1'!$AN$134</f>
        <v>0</v>
      </c>
      <c r="G81" s="27">
        <f>'[1]1'!$AO$134</f>
        <v>0</v>
      </c>
      <c r="H81" s="10"/>
    </row>
    <row r="82" spans="1:8" s="23" customFormat="1" ht="15.75" customHeight="1" x14ac:dyDescent="0.25">
      <c r="A82" s="51"/>
      <c r="B82" s="52" t="s">
        <v>86</v>
      </c>
      <c r="C82" s="53" t="s">
        <v>26</v>
      </c>
      <c r="D82" s="58"/>
      <c r="E82" s="59">
        <f>E83+E86+E98</f>
        <v>0</v>
      </c>
      <c r="F82" s="60"/>
      <c r="G82" s="59">
        <f>G83+G86+G98</f>
        <v>773</v>
      </c>
      <c r="H82" s="22"/>
    </row>
    <row r="83" spans="1:8" s="23" customFormat="1" ht="15.75" customHeight="1" x14ac:dyDescent="0.35">
      <c r="A83" s="61" t="s">
        <v>87</v>
      </c>
      <c r="B83" s="62" t="s">
        <v>88</v>
      </c>
      <c r="C83" s="63"/>
      <c r="D83" s="64">
        <f>'[1]1'!$AP$136</f>
        <v>0</v>
      </c>
      <c r="E83" s="65">
        <f>'[1]1'!$AQ$136</f>
        <v>0</v>
      </c>
      <c r="F83" s="66">
        <f>F84+F85</f>
        <v>0</v>
      </c>
      <c r="G83" s="65">
        <f>G84+G85</f>
        <v>0</v>
      </c>
      <c r="H83" s="22"/>
    </row>
    <row r="84" spans="1:8" s="23" customFormat="1" ht="15.75" customHeight="1" x14ac:dyDescent="0.25">
      <c r="A84" s="9"/>
      <c r="B84" s="67" t="s">
        <v>51</v>
      </c>
      <c r="C84" s="63" t="s">
        <v>4</v>
      </c>
      <c r="D84" s="68"/>
      <c r="E84" s="69"/>
      <c r="F84" s="70">
        <f>'[1]1'!$AN$137</f>
        <v>0</v>
      </c>
      <c r="G84" s="69">
        <f>'[1]1'!$AO$137</f>
        <v>0</v>
      </c>
      <c r="H84" s="22"/>
    </row>
    <row r="85" spans="1:8" s="23" customFormat="1" ht="15.75" customHeight="1" x14ac:dyDescent="0.25">
      <c r="A85" s="9"/>
      <c r="B85" s="67" t="s">
        <v>89</v>
      </c>
      <c r="C85" s="63" t="s">
        <v>4</v>
      </c>
      <c r="D85" s="68"/>
      <c r="E85" s="69"/>
      <c r="F85" s="70">
        <f>'[1]1'!$AN$138</f>
        <v>0</v>
      </c>
      <c r="G85" s="69">
        <f>'[1]1'!$AO$138</f>
        <v>0</v>
      </c>
      <c r="H85" s="22"/>
    </row>
    <row r="86" spans="1:8" s="23" customFormat="1" ht="15.75" customHeight="1" x14ac:dyDescent="0.35">
      <c r="A86" s="71" t="s">
        <v>90</v>
      </c>
      <c r="B86" s="72" t="s">
        <v>91</v>
      </c>
      <c r="C86" s="73" t="s">
        <v>2</v>
      </c>
      <c r="D86" s="74">
        <f>'[1]1'!$AP$141</f>
        <v>0</v>
      </c>
      <c r="E86" s="75">
        <f>'[1]1'!$AQ$141</f>
        <v>0</v>
      </c>
      <c r="F86" s="76">
        <f>SUM(F88:F97)</f>
        <v>1</v>
      </c>
      <c r="G86" s="75">
        <f>SUM(G88:G97)</f>
        <v>773</v>
      </c>
      <c r="H86" s="22"/>
    </row>
    <row r="87" spans="1:8" s="23" customFormat="1" ht="15.75" customHeight="1" x14ac:dyDescent="0.25">
      <c r="A87" s="77"/>
      <c r="B87" s="78" t="s">
        <v>77</v>
      </c>
      <c r="C87" s="73"/>
      <c r="D87" s="68"/>
      <c r="E87" s="69"/>
      <c r="F87" s="70"/>
      <c r="G87" s="69"/>
      <c r="H87" s="22"/>
    </row>
    <row r="88" spans="1:8" s="23" customFormat="1" ht="15.75" customHeight="1" x14ac:dyDescent="0.25">
      <c r="A88" s="77"/>
      <c r="B88" s="79" t="s">
        <v>92</v>
      </c>
      <c r="C88" s="73" t="s">
        <v>2</v>
      </c>
      <c r="D88" s="68"/>
      <c r="E88" s="69"/>
      <c r="F88" s="70">
        <f>'[1]1'!$AN$143</f>
        <v>0</v>
      </c>
      <c r="G88" s="69">
        <f>'[1]1'!$AO$143</f>
        <v>0</v>
      </c>
      <c r="H88" s="22"/>
    </row>
    <row r="89" spans="1:8" s="23" customFormat="1" ht="15.75" customHeight="1" x14ac:dyDescent="0.25">
      <c r="A89" s="77"/>
      <c r="B89" s="79" t="s">
        <v>93</v>
      </c>
      <c r="C89" s="73" t="s">
        <v>2</v>
      </c>
      <c r="D89" s="68"/>
      <c r="E89" s="69"/>
      <c r="F89" s="70">
        <f>'[1]1'!$AN$146+'[1]1'!$AN$147+'[1]1'!$AN$148+'[1]1'!$AN$149+'[1]1'!$AN$150</f>
        <v>0</v>
      </c>
      <c r="G89" s="69">
        <f>'[1]1'!$AO$146+'[1]1'!$AO$147+'[1]1'!$AO$148+'[1]1'!$AO$149+'[1]1'!$AO$150</f>
        <v>0</v>
      </c>
      <c r="H89" s="22"/>
    </row>
    <row r="90" spans="1:8" s="23" customFormat="1" ht="15.75" customHeight="1" x14ac:dyDescent="0.25">
      <c r="A90" s="77"/>
      <c r="B90" s="79" t="s">
        <v>94</v>
      </c>
      <c r="C90" s="73" t="s">
        <v>2</v>
      </c>
      <c r="D90" s="68"/>
      <c r="E90" s="69"/>
      <c r="F90" s="70">
        <f>'[1]1'!$AN$151</f>
        <v>0</v>
      </c>
      <c r="G90" s="69">
        <f>'[1]1'!$AO$151</f>
        <v>0</v>
      </c>
      <c r="H90" s="22"/>
    </row>
    <row r="91" spans="1:8" s="23" customFormat="1" ht="15.75" customHeight="1" x14ac:dyDescent="0.25">
      <c r="A91" s="77"/>
      <c r="B91" s="79" t="s">
        <v>95</v>
      </c>
      <c r="C91" s="73" t="s">
        <v>2</v>
      </c>
      <c r="D91" s="68"/>
      <c r="E91" s="69"/>
      <c r="F91" s="70">
        <f>'[1]1'!$AN$152</f>
        <v>0</v>
      </c>
      <c r="G91" s="69">
        <f>'[1]1'!$AO$152</f>
        <v>0</v>
      </c>
      <c r="H91" s="22"/>
    </row>
    <row r="92" spans="1:8" s="23" customFormat="1" ht="15.75" customHeight="1" x14ac:dyDescent="0.25">
      <c r="A92" s="77"/>
      <c r="B92" s="79" t="s">
        <v>96</v>
      </c>
      <c r="C92" s="73" t="s">
        <v>2</v>
      </c>
      <c r="D92" s="68"/>
      <c r="E92" s="69"/>
      <c r="F92" s="70">
        <f>'[1]1'!$AN$153</f>
        <v>0</v>
      </c>
      <c r="G92" s="69">
        <f>'[1]1'!$AO$153</f>
        <v>0</v>
      </c>
      <c r="H92" s="22"/>
    </row>
    <row r="93" spans="1:8" s="23" customFormat="1" ht="15.75" customHeight="1" x14ac:dyDescent="0.25">
      <c r="A93" s="77"/>
      <c r="B93" s="79" t="s">
        <v>97</v>
      </c>
      <c r="C93" s="73" t="s">
        <v>2</v>
      </c>
      <c r="D93" s="68"/>
      <c r="E93" s="69"/>
      <c r="F93" s="70">
        <f>'[1]1'!$AN$154</f>
        <v>0</v>
      </c>
      <c r="G93" s="69">
        <f>'[1]1'!$AO$154</f>
        <v>0</v>
      </c>
      <c r="H93" s="22"/>
    </row>
    <row r="94" spans="1:8" s="23" customFormat="1" ht="15.75" customHeight="1" x14ac:dyDescent="0.25">
      <c r="A94" s="77"/>
      <c r="B94" s="79" t="s">
        <v>98</v>
      </c>
      <c r="C94" s="73" t="s">
        <v>2</v>
      </c>
      <c r="D94" s="68"/>
      <c r="E94" s="69"/>
      <c r="F94" s="70">
        <f>'[1]1'!$AN$144+'[1]1'!$AN$145+'[1]1'!$AN$155+'[1]1'!$AN$156</f>
        <v>0</v>
      </c>
      <c r="G94" s="69">
        <f>'[1]1'!$AO$144+'[1]1'!$AO$145+'[1]1'!$AO$155+'[1]1'!$AO$156</f>
        <v>0</v>
      </c>
      <c r="H94" s="22"/>
    </row>
    <row r="95" spans="1:8" s="23" customFormat="1" ht="15.75" customHeight="1" x14ac:dyDescent="0.25">
      <c r="A95" s="77"/>
      <c r="B95" s="78" t="s">
        <v>99</v>
      </c>
      <c r="C95" s="73" t="s">
        <v>2</v>
      </c>
      <c r="D95" s="68"/>
      <c r="E95" s="69"/>
      <c r="F95" s="70"/>
      <c r="G95" s="69"/>
      <c r="H95" s="22"/>
    </row>
    <row r="96" spans="1:8" s="23" customFormat="1" ht="15.75" customHeight="1" x14ac:dyDescent="0.25">
      <c r="A96" s="77"/>
      <c r="B96" s="79" t="s">
        <v>92</v>
      </c>
      <c r="C96" s="73" t="s">
        <v>2</v>
      </c>
      <c r="D96" s="68"/>
      <c r="E96" s="69"/>
      <c r="F96" s="70">
        <f>'[1]1'!$AN$158</f>
        <v>1</v>
      </c>
      <c r="G96" s="69">
        <f>'[1]1'!$AO$158</f>
        <v>773</v>
      </c>
      <c r="H96" s="22"/>
    </row>
    <row r="97" spans="1:8" s="23" customFormat="1" ht="15.75" customHeight="1" x14ac:dyDescent="0.25">
      <c r="A97" s="77"/>
      <c r="B97" s="79" t="s">
        <v>98</v>
      </c>
      <c r="C97" s="73" t="s">
        <v>2</v>
      </c>
      <c r="D97" s="68"/>
      <c r="E97" s="69"/>
      <c r="F97" s="70">
        <f>'[1]1'!$AN$159+'[1]1'!$AN$160</f>
        <v>0</v>
      </c>
      <c r="G97" s="69">
        <f>'[1]1'!$AO$159+'[1]1'!$AO$160</f>
        <v>0</v>
      </c>
      <c r="H97" s="22"/>
    </row>
    <row r="98" spans="1:8" s="23" customFormat="1" ht="15.75" customHeight="1" x14ac:dyDescent="0.35">
      <c r="A98" s="61" t="s">
        <v>100</v>
      </c>
      <c r="B98" s="62" t="s">
        <v>101</v>
      </c>
      <c r="C98" s="73" t="s">
        <v>2</v>
      </c>
      <c r="D98" s="74">
        <f>'[1]1'!$AP$163</f>
        <v>0</v>
      </c>
      <c r="E98" s="75">
        <f>'[1]1'!$AQ$163</f>
        <v>0</v>
      </c>
      <c r="F98" s="76">
        <f>SUM(F99:F105)</f>
        <v>0</v>
      </c>
      <c r="G98" s="75">
        <f>SUM(G99:G105)</f>
        <v>0</v>
      </c>
      <c r="H98" s="22"/>
    </row>
    <row r="99" spans="1:8" s="23" customFormat="1" ht="15.75" customHeight="1" x14ac:dyDescent="0.25">
      <c r="A99" s="9"/>
      <c r="B99" s="80" t="s">
        <v>77</v>
      </c>
      <c r="C99" s="63" t="s">
        <v>2</v>
      </c>
      <c r="D99" s="68"/>
      <c r="E99" s="69"/>
      <c r="F99" s="70">
        <f>'[1]1'!$AN$164</f>
        <v>0</v>
      </c>
      <c r="G99" s="69">
        <f>'[1]1'!$AO$164</f>
        <v>0</v>
      </c>
      <c r="H99" s="22"/>
    </row>
    <row r="100" spans="1:8" s="23" customFormat="1" ht="15.75" customHeight="1" x14ac:dyDescent="0.25">
      <c r="A100" s="9"/>
      <c r="B100" s="81"/>
      <c r="C100" s="63" t="s">
        <v>2</v>
      </c>
      <c r="D100" s="68"/>
      <c r="E100" s="69"/>
      <c r="F100" s="70">
        <f>'[1]1'!$AN$165+'[1]1'!$AN$166</f>
        <v>0</v>
      </c>
      <c r="G100" s="69">
        <f>'[1]1'!$AO$165+'[1]1'!$AO$166</f>
        <v>0</v>
      </c>
      <c r="H100" s="22"/>
    </row>
    <row r="101" spans="1:8" s="23" customFormat="1" ht="15.75" customHeight="1" x14ac:dyDescent="0.25">
      <c r="A101" s="9"/>
      <c r="B101" s="80" t="s">
        <v>99</v>
      </c>
      <c r="C101" s="63"/>
      <c r="D101" s="68"/>
      <c r="E101" s="69"/>
      <c r="F101" s="70"/>
      <c r="G101" s="69"/>
      <c r="H101" s="22"/>
    </row>
    <row r="102" spans="1:8" s="23" customFormat="1" ht="15.75" customHeight="1" x14ac:dyDescent="0.25">
      <c r="A102" s="9"/>
      <c r="B102" s="82" t="s">
        <v>102</v>
      </c>
      <c r="C102" s="63" t="s">
        <v>2</v>
      </c>
      <c r="D102" s="68"/>
      <c r="E102" s="69"/>
      <c r="F102" s="70">
        <f>'[1]1'!$AN$168</f>
        <v>0</v>
      </c>
      <c r="G102" s="69">
        <f>'[1]1'!$AO$168</f>
        <v>0</v>
      </c>
      <c r="H102" s="22"/>
    </row>
    <row r="103" spans="1:8" s="23" customFormat="1" ht="15.75" customHeight="1" x14ac:dyDescent="0.25">
      <c r="A103" s="9"/>
      <c r="B103" s="82" t="s">
        <v>103</v>
      </c>
      <c r="C103" s="63" t="s">
        <v>2</v>
      </c>
      <c r="D103" s="68"/>
      <c r="E103" s="69"/>
      <c r="F103" s="70">
        <f>'[1]1'!$AN$169</f>
        <v>0</v>
      </c>
      <c r="G103" s="69">
        <f>'[1]1'!$AO$169</f>
        <v>0</v>
      </c>
      <c r="H103" s="22"/>
    </row>
    <row r="104" spans="1:8" s="23" customFormat="1" ht="15.75" customHeight="1" x14ac:dyDescent="0.25">
      <c r="A104" s="9"/>
      <c r="B104" s="82" t="s">
        <v>104</v>
      </c>
      <c r="C104" s="63" t="s">
        <v>2</v>
      </c>
      <c r="D104" s="68"/>
      <c r="E104" s="69"/>
      <c r="F104" s="70">
        <f>'[1]1'!$AN$170</f>
        <v>0</v>
      </c>
      <c r="G104" s="69">
        <f>'[1]1'!$AO$170</f>
        <v>0</v>
      </c>
      <c r="H104" s="22"/>
    </row>
    <row r="105" spans="1:8" s="23" customFormat="1" ht="15.75" customHeight="1" x14ac:dyDescent="0.25">
      <c r="A105" s="9"/>
      <c r="B105" s="82"/>
      <c r="C105" s="63"/>
      <c r="D105" s="68"/>
      <c r="E105" s="69"/>
      <c r="F105" s="70">
        <f>'[1]1'!$AN$171+'[1]1'!$AN$172</f>
        <v>0</v>
      </c>
      <c r="G105" s="69">
        <f>'[1]1'!$AO$171+'[1]1'!$AO$172</f>
        <v>0</v>
      </c>
      <c r="H105" s="22"/>
    </row>
    <row r="106" spans="1:8" s="23" customFormat="1" ht="15.75" customHeight="1" x14ac:dyDescent="0.2">
      <c r="A106" s="83"/>
      <c r="B106" s="84" t="s">
        <v>105</v>
      </c>
      <c r="C106" s="85" t="s">
        <v>26</v>
      </c>
      <c r="D106" s="86"/>
      <c r="E106" s="87">
        <f>SUM(E107:E108)</f>
        <v>0</v>
      </c>
      <c r="F106" s="88"/>
      <c r="G106" s="87">
        <f>SUM(G107:G108)</f>
        <v>0</v>
      </c>
      <c r="H106" s="22"/>
    </row>
    <row r="107" spans="1:8" s="23" customFormat="1" ht="15.75" customHeight="1" x14ac:dyDescent="0.25">
      <c r="A107" s="89"/>
      <c r="B107" s="90" t="s">
        <v>106</v>
      </c>
      <c r="C107" s="63" t="s">
        <v>26</v>
      </c>
      <c r="D107" s="91"/>
      <c r="E107" s="92">
        <f>'[1]1'!$AQ$176</f>
        <v>0</v>
      </c>
      <c r="F107" s="93"/>
      <c r="G107" s="92">
        <f>'[1]1'!$AO$176</f>
        <v>0</v>
      </c>
      <c r="H107" s="22"/>
    </row>
    <row r="108" spans="1:8" s="23" customFormat="1" ht="15.75" customHeight="1" x14ac:dyDescent="0.25">
      <c r="A108" s="89"/>
      <c r="B108" s="90" t="s">
        <v>107</v>
      </c>
      <c r="C108" s="63" t="s">
        <v>26</v>
      </c>
      <c r="D108" s="91"/>
      <c r="E108" s="92">
        <f>'[1]1'!$AQ$177</f>
        <v>0</v>
      </c>
      <c r="F108" s="93"/>
      <c r="G108" s="92">
        <f>'[1]1'!$AO$177</f>
        <v>0</v>
      </c>
      <c r="H108" s="22"/>
    </row>
    <row r="109" spans="1:8" s="23" customFormat="1" ht="15.75" customHeight="1" x14ac:dyDescent="0.25">
      <c r="A109" s="36" t="s">
        <v>108</v>
      </c>
      <c r="B109" s="94" t="s">
        <v>109</v>
      </c>
      <c r="C109" s="95" t="s">
        <v>26</v>
      </c>
      <c r="D109" s="96"/>
      <c r="E109" s="97">
        <f>'[1]1'!$AQ$178</f>
        <v>113379</v>
      </c>
      <c r="F109" s="98"/>
      <c r="G109" s="97">
        <f>'[1]1'!$AO$178</f>
        <v>26591</v>
      </c>
      <c r="H109" s="22"/>
    </row>
    <row r="110" spans="1:8" s="23" customFormat="1" ht="15.75" customHeight="1" thickBot="1" x14ac:dyDescent="0.3">
      <c r="A110" s="99"/>
      <c r="B110" s="100" t="s">
        <v>110</v>
      </c>
      <c r="C110" s="101" t="s">
        <v>26</v>
      </c>
      <c r="D110" s="102"/>
      <c r="E110" s="103">
        <f>'[1]1'!$AQ$179</f>
        <v>193868</v>
      </c>
      <c r="F110" s="104"/>
      <c r="G110" s="103">
        <f>'[1]1'!$AO$179</f>
        <v>146210</v>
      </c>
      <c r="H110" s="22"/>
    </row>
    <row r="111" spans="1:8" s="2" customFormat="1" ht="12.75" x14ac:dyDescent="0.2">
      <c r="A111" s="4"/>
      <c r="B111" s="4"/>
      <c r="C111" s="4"/>
      <c r="D111" s="4"/>
      <c r="E111" s="4"/>
      <c r="F111" s="4"/>
      <c r="G111" s="4"/>
      <c r="H111" s="4"/>
    </row>
    <row r="112" spans="1:8" s="2" customFormat="1" ht="12.75" x14ac:dyDescent="0.2">
      <c r="A112" s="4"/>
      <c r="B112" s="4"/>
      <c r="C112" s="4"/>
      <c r="D112" s="4"/>
      <c r="E112" s="4"/>
      <c r="F112" s="4"/>
      <c r="G112" s="4"/>
      <c r="H112" s="4"/>
    </row>
    <row r="113" spans="1:8" s="2" customFormat="1" ht="20.25" x14ac:dyDescent="0.3">
      <c r="A113" s="5" t="s">
        <v>111</v>
      </c>
      <c r="B113" s="4"/>
      <c r="C113" s="4"/>
      <c r="D113" s="4"/>
      <c r="E113" s="4"/>
      <c r="F113" s="4"/>
      <c r="G113" s="4"/>
      <c r="H113" s="4"/>
    </row>
    <row r="114" spans="1:8" s="2" customFormat="1" ht="13.5" thickBot="1" x14ac:dyDescent="0.25">
      <c r="A114" s="4"/>
      <c r="B114" s="4"/>
      <c r="C114" s="4"/>
      <c r="D114" s="4"/>
      <c r="E114" s="4"/>
      <c r="F114" s="4"/>
      <c r="G114" s="4"/>
      <c r="H114" s="4"/>
    </row>
    <row r="115" spans="1:8" s="2" customFormat="1" ht="41.25" customHeight="1" x14ac:dyDescent="0.2">
      <c r="A115" s="114"/>
      <c r="B115" s="116"/>
      <c r="C115" s="109" t="s">
        <v>17</v>
      </c>
      <c r="D115" s="111" t="s">
        <v>11</v>
      </c>
      <c r="E115" s="112"/>
      <c r="F115" s="113" t="s">
        <v>12</v>
      </c>
      <c r="G115" s="112"/>
      <c r="H115" s="6" t="s">
        <v>0</v>
      </c>
    </row>
    <row r="116" spans="1:8" s="2" customFormat="1" ht="12.75" customHeight="1" x14ac:dyDescent="0.2">
      <c r="A116" s="118"/>
      <c r="B116" s="119"/>
      <c r="C116" s="120"/>
      <c r="D116" s="7" t="s">
        <v>18</v>
      </c>
      <c r="E116" s="8" t="s">
        <v>19</v>
      </c>
      <c r="F116" s="9" t="s">
        <v>18</v>
      </c>
      <c r="G116" s="8" t="s">
        <v>19</v>
      </c>
      <c r="H116" s="10"/>
    </row>
    <row r="117" spans="1:8" s="2" customFormat="1" ht="15.75" customHeight="1" x14ac:dyDescent="0.2">
      <c r="A117" s="11"/>
      <c r="B117" s="12" t="s">
        <v>20</v>
      </c>
      <c r="C117" s="13" t="s">
        <v>14</v>
      </c>
      <c r="D117" s="14"/>
      <c r="E117" s="15">
        <f>E118+E122+E129+E134+E136+E137+E138+E139+E140+E144+E147+E151+E152+E153+E154+E155</f>
        <v>67967</v>
      </c>
      <c r="F117" s="11"/>
      <c r="G117" s="15">
        <f>G118+G122+G129+G134+G136+G137+G138+G139+G140+G144+G147+G151+G152+G153+G154+G155</f>
        <v>0</v>
      </c>
      <c r="H117" s="10"/>
    </row>
    <row r="118" spans="1:8" s="23" customFormat="1" ht="15.75" customHeight="1" x14ac:dyDescent="0.35">
      <c r="A118" s="16" t="s">
        <v>21</v>
      </c>
      <c r="B118" s="17" t="s">
        <v>22</v>
      </c>
      <c r="C118" s="18" t="s">
        <v>1</v>
      </c>
      <c r="D118" s="19">
        <f>D119+D120</f>
        <v>0</v>
      </c>
      <c r="E118" s="20">
        <f>E119+E120</f>
        <v>0</v>
      </c>
      <c r="F118" s="21">
        <f>F119+F120</f>
        <v>0</v>
      </c>
      <c r="G118" s="20">
        <f>G119+G120</f>
        <v>0</v>
      </c>
      <c r="H118" s="22"/>
    </row>
    <row r="119" spans="1:8" s="23" customFormat="1" ht="15.75" customHeight="1" x14ac:dyDescent="0.25">
      <c r="A119" s="24"/>
      <c r="B119" s="25" t="s">
        <v>23</v>
      </c>
      <c r="C119" s="18" t="s">
        <v>1</v>
      </c>
      <c r="D119" s="26">
        <f>'[1]2'!$AP$9</f>
        <v>0</v>
      </c>
      <c r="E119" s="27">
        <f>'[1]2'!$AQ$9</f>
        <v>0</v>
      </c>
      <c r="F119" s="28">
        <f>'[1]2'!$AN$9</f>
        <v>0</v>
      </c>
      <c r="G119" s="27">
        <f>'[1]2'!$AO$9</f>
        <v>0</v>
      </c>
      <c r="H119" s="22"/>
    </row>
    <row r="120" spans="1:8" s="23" customFormat="1" ht="15.75" customHeight="1" x14ac:dyDescent="0.25">
      <c r="A120" s="24"/>
      <c r="B120" s="25" t="s">
        <v>24</v>
      </c>
      <c r="C120" s="18" t="s">
        <v>1</v>
      </c>
      <c r="D120" s="26">
        <f>'[1]2'!$AP$10</f>
        <v>0</v>
      </c>
      <c r="E120" s="27">
        <f>'[1]2'!$AQ$10</f>
        <v>0</v>
      </c>
      <c r="F120" s="28">
        <f>'[1]2'!$AN$10</f>
        <v>0</v>
      </c>
      <c r="G120" s="27">
        <f>'[1]2'!$AO$10</f>
        <v>0</v>
      </c>
      <c r="H120" s="22"/>
    </row>
    <row r="121" spans="1:8" s="23" customFormat="1" ht="15.75" customHeight="1" x14ac:dyDescent="0.25">
      <c r="A121" s="24"/>
      <c r="B121" s="25" t="s">
        <v>25</v>
      </c>
      <c r="C121" s="18" t="s">
        <v>26</v>
      </c>
      <c r="D121" s="26"/>
      <c r="E121" s="27">
        <f>'[1]2'!$AQ$11</f>
        <v>0</v>
      </c>
      <c r="F121" s="28"/>
      <c r="G121" s="27">
        <f>'[1]2'!$AO$11</f>
        <v>0</v>
      </c>
      <c r="H121" s="22"/>
    </row>
    <row r="122" spans="1:8" s="23" customFormat="1" ht="15.75" customHeight="1" x14ac:dyDescent="0.35">
      <c r="A122" s="16" t="s">
        <v>27</v>
      </c>
      <c r="B122" s="17" t="s">
        <v>28</v>
      </c>
      <c r="C122" s="18" t="s">
        <v>26</v>
      </c>
      <c r="D122" s="29"/>
      <c r="E122" s="20">
        <f>E123+E124+E125+E126+E127</f>
        <v>25794</v>
      </c>
      <c r="F122" s="21"/>
      <c r="G122" s="20">
        <f>G123+G124+G125+G126+G127</f>
        <v>0</v>
      </c>
      <c r="H122" s="22"/>
    </row>
    <row r="123" spans="1:8" s="23" customFormat="1" ht="15.75" customHeight="1" x14ac:dyDescent="0.25">
      <c r="A123" s="24"/>
      <c r="B123" s="25" t="s">
        <v>29</v>
      </c>
      <c r="C123" s="18" t="s">
        <v>30</v>
      </c>
      <c r="D123" s="26">
        <f>'[1]2'!$AP$16</f>
        <v>0</v>
      </c>
      <c r="E123" s="27">
        <f>'[1]2'!$AQ$16</f>
        <v>0</v>
      </c>
      <c r="F123" s="28">
        <f>'[1]2'!$AN$16</f>
        <v>0</v>
      </c>
      <c r="G123" s="27">
        <f>'[1]2'!$AO$16</f>
        <v>0</v>
      </c>
      <c r="H123" s="22"/>
    </row>
    <row r="124" spans="1:8" s="23" customFormat="1" ht="15.75" customHeight="1" x14ac:dyDescent="0.25">
      <c r="A124" s="24"/>
      <c r="B124" s="25" t="s">
        <v>31</v>
      </c>
      <c r="C124" s="18" t="s">
        <v>4</v>
      </c>
      <c r="D124" s="26">
        <f>'[1]2'!$AP$17</f>
        <v>0</v>
      </c>
      <c r="E124" s="27">
        <f>'[1]2'!$AQ$17</f>
        <v>0</v>
      </c>
      <c r="F124" s="28">
        <f>'[1]2'!$AN$17</f>
        <v>0</v>
      </c>
      <c r="G124" s="27">
        <f>'[1]2'!$AO$17</f>
        <v>0</v>
      </c>
      <c r="H124" s="22"/>
    </row>
    <row r="125" spans="1:8" s="23" customFormat="1" ht="15.75" customHeight="1" x14ac:dyDescent="0.25">
      <c r="A125" s="24"/>
      <c r="B125" s="25" t="s">
        <v>32</v>
      </c>
      <c r="C125" s="18" t="s">
        <v>1</v>
      </c>
      <c r="D125" s="26">
        <f>'[1]2'!$AP$18</f>
        <v>88</v>
      </c>
      <c r="E125" s="27">
        <f>'[1]2'!$AQ$18</f>
        <v>25794</v>
      </c>
      <c r="F125" s="28">
        <f>'[1]2'!$AN$18</f>
        <v>0</v>
      </c>
      <c r="G125" s="27">
        <f>'[1]2'!$AO$18</f>
        <v>0</v>
      </c>
      <c r="H125" s="22"/>
    </row>
    <row r="126" spans="1:8" s="23" customFormat="1" ht="15.75" customHeight="1" x14ac:dyDescent="0.25">
      <c r="A126" s="24"/>
      <c r="B126" s="25" t="s">
        <v>33</v>
      </c>
      <c r="C126" s="18" t="s">
        <v>34</v>
      </c>
      <c r="D126" s="26">
        <f>'[1]2'!$AP$19</f>
        <v>0</v>
      </c>
      <c r="E126" s="27">
        <f>'[1]2'!$AQ$19</f>
        <v>0</v>
      </c>
      <c r="F126" s="28">
        <f>'[1]2'!$AN$19</f>
        <v>0</v>
      </c>
      <c r="G126" s="27">
        <f>'[1]2'!$AO$19</f>
        <v>0</v>
      </c>
      <c r="H126" s="22"/>
    </row>
    <row r="127" spans="1:8" s="23" customFormat="1" ht="15.75" customHeight="1" x14ac:dyDescent="0.25">
      <c r="A127" s="24"/>
      <c r="B127" s="25" t="s">
        <v>35</v>
      </c>
      <c r="C127" s="18" t="s">
        <v>34</v>
      </c>
      <c r="D127" s="26">
        <f>'[1]2'!$AP$20</f>
        <v>0</v>
      </c>
      <c r="E127" s="27">
        <f>'[1]2'!$AQ$20</f>
        <v>0</v>
      </c>
      <c r="F127" s="28">
        <f>'[1]2'!$AN$20</f>
        <v>0</v>
      </c>
      <c r="G127" s="27">
        <f>'[1]2'!$AO$20</f>
        <v>0</v>
      </c>
      <c r="H127" s="22"/>
    </row>
    <row r="128" spans="1:8" s="23" customFormat="1" ht="15.75" customHeight="1" x14ac:dyDescent="0.25">
      <c r="A128" s="30"/>
      <c r="B128" s="31" t="s">
        <v>36</v>
      </c>
      <c r="C128" s="18" t="s">
        <v>4</v>
      </c>
      <c r="D128" s="26">
        <f>'[1]2'!$AP$21</f>
        <v>0</v>
      </c>
      <c r="E128" s="27">
        <f>'[1]2'!$AQ$21</f>
        <v>0</v>
      </c>
      <c r="F128" s="28">
        <f>'[1]2'!$AN$21</f>
        <v>0</v>
      </c>
      <c r="G128" s="27">
        <f>'[1]2'!$AO$21</f>
        <v>0</v>
      </c>
      <c r="H128" s="22"/>
    </row>
    <row r="129" spans="1:8" s="23" customFormat="1" ht="15.75" customHeight="1" x14ac:dyDescent="0.35">
      <c r="A129" s="16" t="s">
        <v>37</v>
      </c>
      <c r="B129" s="17" t="s">
        <v>38</v>
      </c>
      <c r="C129" s="18" t="s">
        <v>26</v>
      </c>
      <c r="D129" s="29"/>
      <c r="E129" s="20">
        <f>E130+E131+E132+E133</f>
        <v>38900</v>
      </c>
      <c r="F129" s="21"/>
      <c r="G129" s="20">
        <f>G130+G131+G132+G133</f>
        <v>0</v>
      </c>
      <c r="H129" s="22"/>
    </row>
    <row r="130" spans="1:8" s="23" customFormat="1" ht="15.75" customHeight="1" x14ac:dyDescent="0.25">
      <c r="A130" s="24"/>
      <c r="B130" s="25" t="s">
        <v>39</v>
      </c>
      <c r="C130" s="18" t="s">
        <v>1</v>
      </c>
      <c r="D130" s="26">
        <f>'[1]2'!$AP$24</f>
        <v>88.5</v>
      </c>
      <c r="E130" s="27">
        <f>'[1]2'!$AQ$24</f>
        <v>38900</v>
      </c>
      <c r="F130" s="28">
        <f>'[1]2'!$AN$24</f>
        <v>0</v>
      </c>
      <c r="G130" s="27">
        <f>'[1]2'!$AO$24</f>
        <v>0</v>
      </c>
      <c r="H130" s="22"/>
    </row>
    <row r="131" spans="1:8" s="23" customFormat="1" ht="15.75" customHeight="1" x14ac:dyDescent="0.25">
      <c r="A131" s="24"/>
      <c r="B131" s="25" t="s">
        <v>8</v>
      </c>
      <c r="C131" s="18" t="s">
        <v>1</v>
      </c>
      <c r="D131" s="26">
        <f>'[1]2'!$AP$25</f>
        <v>0</v>
      </c>
      <c r="E131" s="27">
        <f>'[1]2'!$AQ$25</f>
        <v>0</v>
      </c>
      <c r="F131" s="28">
        <f>'[1]2'!$AN$25</f>
        <v>0</v>
      </c>
      <c r="G131" s="27">
        <f>'[1]2'!$AO$25</f>
        <v>0</v>
      </c>
      <c r="H131" s="22"/>
    </row>
    <row r="132" spans="1:8" s="23" customFormat="1" ht="15.75" customHeight="1" x14ac:dyDescent="0.25">
      <c r="A132" s="24"/>
      <c r="B132" s="25" t="s">
        <v>3</v>
      </c>
      <c r="C132" s="18" t="s">
        <v>4</v>
      </c>
      <c r="D132" s="26">
        <f>'[1]2'!$AP$26</f>
        <v>0</v>
      </c>
      <c r="E132" s="27">
        <f>'[1]2'!$AQ$26</f>
        <v>0</v>
      </c>
      <c r="F132" s="28">
        <f>'[1]2'!$AN$26</f>
        <v>0</v>
      </c>
      <c r="G132" s="27">
        <f>'[1]2'!$AO$26</f>
        <v>0</v>
      </c>
      <c r="H132" s="22"/>
    </row>
    <row r="133" spans="1:8" s="23" customFormat="1" ht="15.75" customHeight="1" x14ac:dyDescent="0.25">
      <c r="A133" s="24"/>
      <c r="B133" s="25" t="s">
        <v>40</v>
      </c>
      <c r="C133" s="18" t="s">
        <v>34</v>
      </c>
      <c r="D133" s="26">
        <f>'[1]2'!$AP$27</f>
        <v>0</v>
      </c>
      <c r="E133" s="27">
        <f>'[1]2'!$AQ$27</f>
        <v>0</v>
      </c>
      <c r="F133" s="28">
        <f>'[1]2'!$AN$27</f>
        <v>0</v>
      </c>
      <c r="G133" s="27">
        <f>'[1]2'!$AO$27</f>
        <v>0</v>
      </c>
      <c r="H133" s="22"/>
    </row>
    <row r="134" spans="1:8" s="23" customFormat="1" ht="15.75" customHeight="1" x14ac:dyDescent="0.35">
      <c r="A134" s="16" t="s">
        <v>41</v>
      </c>
      <c r="B134" s="32" t="s">
        <v>42</v>
      </c>
      <c r="C134" s="18" t="s">
        <v>1</v>
      </c>
      <c r="D134" s="26">
        <f>'[1]2'!$AP$30</f>
        <v>0</v>
      </c>
      <c r="E134" s="27">
        <f>'[1]2'!$AQ$30</f>
        <v>0</v>
      </c>
      <c r="F134" s="28">
        <f>'[1]2'!$AN$30</f>
        <v>0</v>
      </c>
      <c r="G134" s="27">
        <f>'[1]2'!$AO$30</f>
        <v>0</v>
      </c>
      <c r="H134" s="22"/>
    </row>
    <row r="135" spans="1:8" s="23" customFormat="1" ht="15.75" customHeight="1" x14ac:dyDescent="0.25">
      <c r="A135" s="24"/>
      <c r="B135" s="25" t="s">
        <v>43</v>
      </c>
      <c r="C135" s="18" t="s">
        <v>34</v>
      </c>
      <c r="D135" s="26">
        <f>'[1]2'!$AP$31</f>
        <v>0</v>
      </c>
      <c r="E135" s="27"/>
      <c r="F135" s="28">
        <f>'[1]2'!$AN$31</f>
        <v>0</v>
      </c>
      <c r="G135" s="27"/>
      <c r="H135" s="22"/>
    </row>
    <row r="136" spans="1:8" s="23" customFormat="1" ht="15.75" customHeight="1" x14ac:dyDescent="0.25">
      <c r="A136" s="24"/>
      <c r="B136" s="33" t="s">
        <v>44</v>
      </c>
      <c r="C136" s="18" t="s">
        <v>1</v>
      </c>
      <c r="D136" s="26">
        <f>'[1]2'!$AP$33</f>
        <v>0</v>
      </c>
      <c r="E136" s="27">
        <f>'[1]2'!$AQ$33</f>
        <v>0</v>
      </c>
      <c r="F136" s="28">
        <f>'[1]2'!$AN$33</f>
        <v>0</v>
      </c>
      <c r="G136" s="27">
        <f>'[1]2'!$AO$33</f>
        <v>0</v>
      </c>
      <c r="H136" s="22"/>
    </row>
    <row r="137" spans="1:8" s="23" customFormat="1" ht="15.75" customHeight="1" x14ac:dyDescent="0.25">
      <c r="A137" s="24"/>
      <c r="B137" s="33" t="s">
        <v>45</v>
      </c>
      <c r="C137" s="18" t="s">
        <v>1</v>
      </c>
      <c r="D137" s="26">
        <f>'[1]2'!$AP$35</f>
        <v>0</v>
      </c>
      <c r="E137" s="27">
        <f>'[1]2'!$AQ$35</f>
        <v>0</v>
      </c>
      <c r="F137" s="28">
        <f>'[1]2'!$AN$35</f>
        <v>0</v>
      </c>
      <c r="G137" s="27">
        <f>'[1]2'!$AO$35</f>
        <v>0</v>
      </c>
      <c r="H137" s="22"/>
    </row>
    <row r="138" spans="1:8" s="23" customFormat="1" ht="15.75" customHeight="1" x14ac:dyDescent="0.35">
      <c r="A138" s="16" t="s">
        <v>46</v>
      </c>
      <c r="B138" s="33" t="s">
        <v>47</v>
      </c>
      <c r="C138" s="18" t="s">
        <v>34</v>
      </c>
      <c r="D138" s="26">
        <f>'[1]2'!$AP$37+'[1]2'!$AP$39</f>
        <v>0</v>
      </c>
      <c r="E138" s="27">
        <f>'[1]2'!$AQ$37+'[1]2'!$AQ$39</f>
        <v>0</v>
      </c>
      <c r="F138" s="28">
        <f>'[1]2'!$AN$37+'[1]2'!$AN$39</f>
        <v>0</v>
      </c>
      <c r="G138" s="27">
        <f>'[1]2'!$AO$37+'[1]2'!$AO$39</f>
        <v>0</v>
      </c>
      <c r="H138" s="22"/>
    </row>
    <row r="139" spans="1:8" s="23" customFormat="1" ht="15.75" customHeight="1" x14ac:dyDescent="0.25">
      <c r="A139" s="24"/>
      <c r="B139" s="33" t="s">
        <v>5</v>
      </c>
      <c r="C139" s="18" t="s">
        <v>4</v>
      </c>
      <c r="D139" s="26">
        <f>'[1]2'!$AP$41</f>
        <v>5</v>
      </c>
      <c r="E139" s="27">
        <f>'[1]2'!$AQ$41</f>
        <v>3273</v>
      </c>
      <c r="F139" s="28">
        <f>'[1]2'!$AN$41</f>
        <v>0</v>
      </c>
      <c r="G139" s="27">
        <f>'[1]2'!$AO$41</f>
        <v>0</v>
      </c>
      <c r="H139" s="22"/>
    </row>
    <row r="140" spans="1:8" s="23" customFormat="1" ht="15.75" customHeight="1" x14ac:dyDescent="0.35">
      <c r="A140" s="16" t="s">
        <v>48</v>
      </c>
      <c r="B140" s="34" t="s">
        <v>49</v>
      </c>
      <c r="C140" s="18" t="s">
        <v>34</v>
      </c>
      <c r="D140" s="19">
        <f>'[1]2'!$AP$43</f>
        <v>0</v>
      </c>
      <c r="E140" s="20">
        <f>'[1]2'!$AQ$43</f>
        <v>0</v>
      </c>
      <c r="F140" s="21">
        <f>F141+F142</f>
        <v>0</v>
      </c>
      <c r="G140" s="20">
        <f>G141+G142</f>
        <v>0</v>
      </c>
      <c r="H140" s="22"/>
    </row>
    <row r="141" spans="1:8" s="23" customFormat="1" ht="15.75" customHeight="1" x14ac:dyDescent="0.25">
      <c r="A141" s="24"/>
      <c r="B141" s="35" t="s">
        <v>50</v>
      </c>
      <c r="C141" s="18" t="s">
        <v>34</v>
      </c>
      <c r="D141" s="26"/>
      <c r="E141" s="27"/>
      <c r="F141" s="28">
        <f>'[1]2'!$AN$44+'[1]2'!$AN$46</f>
        <v>0</v>
      </c>
      <c r="G141" s="27">
        <f>'[1]2'!$AO$44+'[1]2'!$AO$46</f>
        <v>0</v>
      </c>
      <c r="H141" s="22"/>
    </row>
    <row r="142" spans="1:8" s="23" customFormat="1" ht="15.75" customHeight="1" x14ac:dyDescent="0.25">
      <c r="A142" s="24"/>
      <c r="B142" s="35" t="s">
        <v>51</v>
      </c>
      <c r="C142" s="18" t="s">
        <v>34</v>
      </c>
      <c r="D142" s="26"/>
      <c r="E142" s="27"/>
      <c r="F142" s="28">
        <f>'[1]2'!$AN$45</f>
        <v>0</v>
      </c>
      <c r="G142" s="27">
        <f>'[1]2'!$AO$45</f>
        <v>0</v>
      </c>
      <c r="H142" s="22"/>
    </row>
    <row r="143" spans="1:8" s="23" customFormat="1" ht="15.75" customHeight="1" x14ac:dyDescent="0.25">
      <c r="A143" s="36" t="s">
        <v>52</v>
      </c>
      <c r="B143" s="37" t="s">
        <v>53</v>
      </c>
      <c r="C143" s="18" t="s">
        <v>26</v>
      </c>
      <c r="D143" s="26"/>
      <c r="E143" s="27"/>
      <c r="F143" s="28"/>
      <c r="G143" s="27">
        <f>'[1]2'!$AO$47+'[1]2'!$AO$48</f>
        <v>0</v>
      </c>
      <c r="H143" s="22"/>
    </row>
    <row r="144" spans="1:8" s="23" customFormat="1" ht="15.75" customHeight="1" x14ac:dyDescent="0.3">
      <c r="A144" s="38" t="s">
        <v>54</v>
      </c>
      <c r="B144" s="34" t="s">
        <v>6</v>
      </c>
      <c r="C144" s="18" t="s">
        <v>34</v>
      </c>
      <c r="D144" s="19">
        <f>'[1]2'!$AP$49</f>
        <v>0</v>
      </c>
      <c r="E144" s="20">
        <f>'[1]2'!$AQ$49</f>
        <v>0</v>
      </c>
      <c r="F144" s="21">
        <f>F145+F146</f>
        <v>0</v>
      </c>
      <c r="G144" s="20">
        <f>G145+G146</f>
        <v>0</v>
      </c>
      <c r="H144" s="22"/>
    </row>
    <row r="145" spans="1:8" s="23" customFormat="1" ht="15.75" customHeight="1" x14ac:dyDescent="0.25">
      <c r="A145" s="24"/>
      <c r="B145" s="35" t="s">
        <v>55</v>
      </c>
      <c r="C145" s="18" t="s">
        <v>34</v>
      </c>
      <c r="D145" s="26"/>
      <c r="E145" s="27"/>
      <c r="F145" s="28">
        <f>'[1]2'!$AN$50</f>
        <v>0</v>
      </c>
      <c r="G145" s="27">
        <f>'[1]2'!$AO$50</f>
        <v>0</v>
      </c>
      <c r="H145" s="22"/>
    </row>
    <row r="146" spans="1:8" s="23" customFormat="1" ht="15.75" customHeight="1" x14ac:dyDescent="0.25">
      <c r="A146" s="24"/>
      <c r="B146" s="35" t="s">
        <v>56</v>
      </c>
      <c r="C146" s="18" t="s">
        <v>34</v>
      </c>
      <c r="D146" s="26"/>
      <c r="E146" s="27"/>
      <c r="F146" s="28">
        <f>'[1]2'!$AN$51+'[1]2'!$AN$52</f>
        <v>0</v>
      </c>
      <c r="G146" s="27">
        <f>'[1]2'!$AO$51+'[1]2'!$AO$52</f>
        <v>0</v>
      </c>
      <c r="H146" s="22"/>
    </row>
    <row r="147" spans="1:8" s="23" customFormat="1" ht="15.75" customHeight="1" x14ac:dyDescent="0.35">
      <c r="A147" s="16" t="s">
        <v>57</v>
      </c>
      <c r="B147" s="34" t="s">
        <v>7</v>
      </c>
      <c r="C147" s="18" t="s">
        <v>34</v>
      </c>
      <c r="D147" s="19">
        <f>'[1]2'!$AP$54</f>
        <v>0</v>
      </c>
      <c r="E147" s="20">
        <f>'[1]2'!$AQ$54</f>
        <v>0</v>
      </c>
      <c r="F147" s="21">
        <f>F148+F149</f>
        <v>0</v>
      </c>
      <c r="G147" s="20">
        <f>G148+G149</f>
        <v>0</v>
      </c>
      <c r="H147" s="22"/>
    </row>
    <row r="148" spans="1:8" s="23" customFormat="1" ht="15.75" customHeight="1" x14ac:dyDescent="0.25">
      <c r="A148" s="24"/>
      <c r="B148" s="35" t="s">
        <v>50</v>
      </c>
      <c r="C148" s="18" t="s">
        <v>34</v>
      </c>
      <c r="D148" s="26"/>
      <c r="E148" s="27"/>
      <c r="F148" s="28">
        <f>'[1]2'!$AN$55+'[1]2'!$AN$57</f>
        <v>0</v>
      </c>
      <c r="G148" s="27">
        <f>'[1]2'!$AO$55+'[1]2'!$AO$57</f>
        <v>0</v>
      </c>
      <c r="H148" s="22"/>
    </row>
    <row r="149" spans="1:8" s="23" customFormat="1" ht="15.75" customHeight="1" x14ac:dyDescent="0.25">
      <c r="A149" s="24"/>
      <c r="B149" s="35" t="s">
        <v>51</v>
      </c>
      <c r="C149" s="18" t="s">
        <v>34</v>
      </c>
      <c r="D149" s="26"/>
      <c r="E149" s="27"/>
      <c r="F149" s="28">
        <f>'[1]2'!$AN$56</f>
        <v>0</v>
      </c>
      <c r="G149" s="27">
        <f>'[1]2'!$AO$56</f>
        <v>0</v>
      </c>
      <c r="H149" s="22"/>
    </row>
    <row r="150" spans="1:8" s="23" customFormat="1" ht="15.75" customHeight="1" x14ac:dyDescent="0.25">
      <c r="A150" s="36" t="s">
        <v>52</v>
      </c>
      <c r="B150" s="37" t="s">
        <v>58</v>
      </c>
      <c r="C150" s="18" t="s">
        <v>26</v>
      </c>
      <c r="D150" s="26"/>
      <c r="E150" s="27"/>
      <c r="F150" s="28"/>
      <c r="G150" s="27">
        <f>'[1]2'!$AO$58+'[1]2'!$AO$59</f>
        <v>0</v>
      </c>
      <c r="H150" s="22"/>
    </row>
    <row r="151" spans="1:8" s="23" customFormat="1" ht="15.75" customHeight="1" x14ac:dyDescent="0.25">
      <c r="A151" s="24"/>
      <c r="B151" s="33" t="s">
        <v>59</v>
      </c>
      <c r="C151" s="18" t="s">
        <v>34</v>
      </c>
      <c r="D151" s="26">
        <f>'[1]2'!$AP$60</f>
        <v>0</v>
      </c>
      <c r="E151" s="27">
        <f>'[1]2'!$AQ$60</f>
        <v>0</v>
      </c>
      <c r="F151" s="28">
        <f>'[1]2'!$AN$60</f>
        <v>0</v>
      </c>
      <c r="G151" s="27">
        <f>'[1]2'!$AO$60</f>
        <v>0</v>
      </c>
      <c r="H151" s="22"/>
    </row>
    <row r="152" spans="1:8" s="23" customFormat="1" ht="15.75" customHeight="1" x14ac:dyDescent="0.35">
      <c r="A152" s="39" t="s">
        <v>116</v>
      </c>
      <c r="B152" s="33" t="s">
        <v>117</v>
      </c>
      <c r="C152" s="18" t="s">
        <v>34</v>
      </c>
      <c r="D152" s="26">
        <f>'[1]2'!$AP$64</f>
        <v>0</v>
      </c>
      <c r="E152" s="27">
        <f>'[1]2'!$AQ$64</f>
        <v>0</v>
      </c>
      <c r="F152" s="28">
        <f>'[1]2'!$AN$64</f>
        <v>0</v>
      </c>
      <c r="G152" s="27">
        <f>'[1]2'!$AO$64</f>
        <v>0</v>
      </c>
      <c r="H152" s="22"/>
    </row>
    <row r="153" spans="1:8" s="23" customFormat="1" ht="15.75" customHeight="1" x14ac:dyDescent="0.25">
      <c r="A153" s="24"/>
      <c r="B153" s="33" t="s">
        <v>13</v>
      </c>
      <c r="C153" s="18" t="s">
        <v>34</v>
      </c>
      <c r="D153" s="26">
        <f>'[1]2'!$AP$66</f>
        <v>0</v>
      </c>
      <c r="E153" s="27">
        <f>'[1]2'!$AQ$66</f>
        <v>0</v>
      </c>
      <c r="F153" s="28">
        <f>'[1]2'!$AN$66</f>
        <v>0</v>
      </c>
      <c r="G153" s="27">
        <f>'[1]2'!$AO$66</f>
        <v>0</v>
      </c>
      <c r="H153" s="22"/>
    </row>
    <row r="154" spans="1:8" s="23" customFormat="1" ht="15.75" customHeight="1" x14ac:dyDescent="0.25">
      <c r="A154" s="24"/>
      <c r="B154" s="33" t="s">
        <v>60</v>
      </c>
      <c r="C154" s="18" t="s">
        <v>4</v>
      </c>
      <c r="D154" s="26">
        <f>'[1]2'!$AP$68</f>
        <v>0</v>
      </c>
      <c r="E154" s="27">
        <f>'[1]2'!$AQ$68</f>
        <v>0</v>
      </c>
      <c r="F154" s="28">
        <f>'[1]2'!$AN$68</f>
        <v>0</v>
      </c>
      <c r="G154" s="27">
        <f>'[1]2'!$AO$68</f>
        <v>0</v>
      </c>
      <c r="H154" s="22"/>
    </row>
    <row r="155" spans="1:8" s="23" customFormat="1" ht="15.75" customHeight="1" x14ac:dyDescent="0.25">
      <c r="A155" s="24"/>
      <c r="B155" s="33" t="s">
        <v>61</v>
      </c>
      <c r="C155" s="18" t="s">
        <v>1</v>
      </c>
      <c r="D155" s="26">
        <f>'[1]2'!$AP$70</f>
        <v>0</v>
      </c>
      <c r="E155" s="27">
        <f>'[1]2'!$AQ$70</f>
        <v>0</v>
      </c>
      <c r="F155" s="28">
        <f>'[1]2'!$AN$70</f>
        <v>0</v>
      </c>
      <c r="G155" s="27">
        <f>'[1]2'!$AO$70</f>
        <v>0</v>
      </c>
      <c r="H155" s="22"/>
    </row>
    <row r="156" spans="1:8" s="23" customFormat="1" ht="15.75" customHeight="1" x14ac:dyDescent="0.25">
      <c r="A156" s="36" t="s">
        <v>52</v>
      </c>
      <c r="B156" s="40" t="s">
        <v>62</v>
      </c>
      <c r="C156" s="41" t="s">
        <v>26</v>
      </c>
      <c r="D156" s="42"/>
      <c r="E156" s="43"/>
      <c r="F156" s="44"/>
      <c r="G156" s="43">
        <f>G157+G158+G159+G160</f>
        <v>0</v>
      </c>
      <c r="H156" s="22"/>
    </row>
    <row r="157" spans="1:8" s="23" customFormat="1" ht="15.75" customHeight="1" x14ac:dyDescent="0.2">
      <c r="A157" s="45"/>
      <c r="B157" s="46" t="s">
        <v>63</v>
      </c>
      <c r="C157" s="47" t="s">
        <v>26</v>
      </c>
      <c r="D157" s="48"/>
      <c r="E157" s="49"/>
      <c r="F157" s="50"/>
      <c r="G157" s="49">
        <f>'[1]2'!$AO$74</f>
        <v>0</v>
      </c>
      <c r="H157" s="22"/>
    </row>
    <row r="158" spans="1:8" s="23" customFormat="1" ht="15.75" customHeight="1" x14ac:dyDescent="0.2">
      <c r="A158" s="45"/>
      <c r="B158" s="46" t="s">
        <v>64</v>
      </c>
      <c r="C158" s="47" t="s">
        <v>34</v>
      </c>
      <c r="D158" s="48"/>
      <c r="E158" s="49"/>
      <c r="F158" s="50">
        <f>'[1]2'!$AN$75+'[1]2'!$AN$76</f>
        <v>0</v>
      </c>
      <c r="G158" s="49">
        <f>'[1]2'!$AO$75+'[1]2'!$AO$76</f>
        <v>0</v>
      </c>
      <c r="H158" s="22"/>
    </row>
    <row r="159" spans="1:8" s="23" customFormat="1" ht="15.75" customHeight="1" x14ac:dyDescent="0.2">
      <c r="A159" s="45"/>
      <c r="B159" s="46" t="s">
        <v>65</v>
      </c>
      <c r="C159" s="47" t="s">
        <v>4</v>
      </c>
      <c r="D159" s="48"/>
      <c r="E159" s="49"/>
      <c r="F159" s="50">
        <f>'[1]2'!$AN$77</f>
        <v>0</v>
      </c>
      <c r="G159" s="49">
        <f>'[1]2'!$AO$77</f>
        <v>0</v>
      </c>
      <c r="H159" s="22"/>
    </row>
    <row r="160" spans="1:8" s="23" customFormat="1" ht="15.75" customHeight="1" x14ac:dyDescent="0.2">
      <c r="A160" s="45"/>
      <c r="B160" s="46" t="s">
        <v>66</v>
      </c>
      <c r="C160" s="47" t="s">
        <v>26</v>
      </c>
      <c r="D160" s="48"/>
      <c r="E160" s="49"/>
      <c r="F160" s="50"/>
      <c r="G160" s="49">
        <f>'[1]2'!$AO$73+'[1]2'!$AO$78+'[1]2'!$AO$79</f>
        <v>0</v>
      </c>
      <c r="H160" s="22"/>
    </row>
    <row r="161" spans="1:8" s="23" customFormat="1" ht="15.75" customHeight="1" x14ac:dyDescent="0.2">
      <c r="A161" s="51"/>
      <c r="B161" s="52" t="s">
        <v>67</v>
      </c>
      <c r="C161" s="53" t="s">
        <v>14</v>
      </c>
      <c r="D161" s="54"/>
      <c r="E161" s="55">
        <f>E162+E165+E168+E171+E174+E177</f>
        <v>0</v>
      </c>
      <c r="F161" s="51"/>
      <c r="G161" s="55">
        <f>G162+G165+G168+G171+G174+G177</f>
        <v>220</v>
      </c>
      <c r="H161" s="22"/>
    </row>
    <row r="162" spans="1:8" s="2" customFormat="1" ht="15.75" customHeight="1" x14ac:dyDescent="0.35">
      <c r="A162" s="16" t="s">
        <v>9</v>
      </c>
      <c r="B162" s="32" t="s">
        <v>9</v>
      </c>
      <c r="C162" s="18" t="s">
        <v>4</v>
      </c>
      <c r="D162" s="19">
        <f>'[1]2'!$AP$81</f>
        <v>0</v>
      </c>
      <c r="E162" s="20">
        <f>'[1]2'!$AQ$81</f>
        <v>0</v>
      </c>
      <c r="F162" s="21">
        <f>SUM(F163:F164)</f>
        <v>0</v>
      </c>
      <c r="G162" s="20">
        <f>SUM(G163:G164)</f>
        <v>0</v>
      </c>
      <c r="H162" s="10"/>
    </row>
    <row r="163" spans="1:8" s="2" customFormat="1" ht="15.75" customHeight="1" x14ac:dyDescent="0.25">
      <c r="A163" s="24"/>
      <c r="B163" s="35" t="s">
        <v>118</v>
      </c>
      <c r="C163" s="18" t="s">
        <v>4</v>
      </c>
      <c r="D163" s="26"/>
      <c r="E163" s="27"/>
      <c r="F163" s="28">
        <f>'[1]2'!$AN$82+'[1]2'!$AN$84</f>
        <v>0</v>
      </c>
      <c r="G163" s="27">
        <f>'[1]2'!$AO$82+'[1]2'!$AO$84</f>
        <v>0</v>
      </c>
      <c r="H163" s="10"/>
    </row>
    <row r="164" spans="1:8" s="2" customFormat="1" ht="15.75" customHeight="1" x14ac:dyDescent="0.25">
      <c r="A164" s="24"/>
      <c r="B164" s="25" t="s">
        <v>68</v>
      </c>
      <c r="C164" s="18" t="s">
        <v>4</v>
      </c>
      <c r="D164" s="26"/>
      <c r="E164" s="27"/>
      <c r="F164" s="28">
        <f>'[1]2'!$AN$83+'[1]2'!$AN$85</f>
        <v>0</v>
      </c>
      <c r="G164" s="27">
        <f>'[1]2'!$AO$83+'[1]2'!$AO$85</f>
        <v>0</v>
      </c>
      <c r="H164" s="10"/>
    </row>
    <row r="165" spans="1:8" s="2" customFormat="1" ht="15.75" customHeight="1" x14ac:dyDescent="0.35">
      <c r="A165" s="16" t="s">
        <v>10</v>
      </c>
      <c r="B165" s="32" t="s">
        <v>10</v>
      </c>
      <c r="C165" s="18" t="s">
        <v>4</v>
      </c>
      <c r="D165" s="19">
        <f>'[1]2'!$AP$87</f>
        <v>0</v>
      </c>
      <c r="E165" s="20">
        <f>'[1]2'!$AQ$87</f>
        <v>0</v>
      </c>
      <c r="F165" s="21">
        <f>SUM(F166:F167)</f>
        <v>0</v>
      </c>
      <c r="G165" s="20">
        <f>SUM(G166:G167)</f>
        <v>0</v>
      </c>
      <c r="H165" s="10"/>
    </row>
    <row r="166" spans="1:8" s="2" customFormat="1" ht="15.75" customHeight="1" x14ac:dyDescent="0.25">
      <c r="A166" s="24"/>
      <c r="B166" s="35" t="s">
        <v>118</v>
      </c>
      <c r="C166" s="18" t="s">
        <v>4</v>
      </c>
      <c r="D166" s="26"/>
      <c r="E166" s="27"/>
      <c r="F166" s="28">
        <f>'[1]2'!$AN$88+'[1]2'!$AN$90</f>
        <v>0</v>
      </c>
      <c r="G166" s="27">
        <f>'[1]2'!$AO$88+'[1]2'!$AO$90</f>
        <v>0</v>
      </c>
      <c r="H166" s="10"/>
    </row>
    <row r="167" spans="1:8" s="2" customFormat="1" ht="15.75" customHeight="1" x14ac:dyDescent="0.25">
      <c r="A167" s="24"/>
      <c r="B167" s="25" t="s">
        <v>68</v>
      </c>
      <c r="C167" s="18" t="s">
        <v>4</v>
      </c>
      <c r="D167" s="26"/>
      <c r="E167" s="27"/>
      <c r="F167" s="28">
        <f>'[1]2'!$AN$89+'[1]2'!$AN$91</f>
        <v>0</v>
      </c>
      <c r="G167" s="27">
        <f>'[1]2'!$AO$89+'[1]2'!$AO$91</f>
        <v>0</v>
      </c>
      <c r="H167" s="10"/>
    </row>
    <row r="168" spans="1:8" s="2" customFormat="1" ht="15.75" customHeight="1" x14ac:dyDescent="0.35">
      <c r="A168" s="16" t="s">
        <v>69</v>
      </c>
      <c r="B168" s="32" t="s">
        <v>69</v>
      </c>
      <c r="C168" s="18" t="s">
        <v>4</v>
      </c>
      <c r="D168" s="19">
        <f>'[1]2'!$AP$93</f>
        <v>0</v>
      </c>
      <c r="E168" s="20">
        <f>'[1]2'!$AQ$93</f>
        <v>0</v>
      </c>
      <c r="F168" s="21">
        <f>SUM(F169:F170)</f>
        <v>0</v>
      </c>
      <c r="G168" s="20">
        <f>SUM(G169:G170)</f>
        <v>0</v>
      </c>
      <c r="H168" s="10"/>
    </row>
    <row r="169" spans="1:8" s="2" customFormat="1" ht="15.75" customHeight="1" x14ac:dyDescent="0.25">
      <c r="A169" s="24"/>
      <c r="B169" s="35" t="s">
        <v>118</v>
      </c>
      <c r="C169" s="18" t="s">
        <v>4</v>
      </c>
      <c r="D169" s="26"/>
      <c r="E169" s="27"/>
      <c r="F169" s="28">
        <f>'[1]2'!$AN$94+'[1]2'!$AN$96</f>
        <v>0</v>
      </c>
      <c r="G169" s="27">
        <f>'[1]2'!$AO$94+'[1]2'!$AO$96</f>
        <v>0</v>
      </c>
      <c r="H169" s="10"/>
    </row>
    <row r="170" spans="1:8" s="2" customFormat="1" ht="15.75" customHeight="1" x14ac:dyDescent="0.25">
      <c r="A170" s="24"/>
      <c r="B170" s="25" t="s">
        <v>68</v>
      </c>
      <c r="C170" s="18" t="s">
        <v>4</v>
      </c>
      <c r="D170" s="26"/>
      <c r="E170" s="27"/>
      <c r="F170" s="28">
        <f>'[1]2'!$AN$95+'[1]2'!$AN$97</f>
        <v>0</v>
      </c>
      <c r="G170" s="27">
        <f>'[1]2'!$AO$95+'[1]2'!$AO$97</f>
        <v>0</v>
      </c>
      <c r="H170" s="10"/>
    </row>
    <row r="171" spans="1:8" s="2" customFormat="1" ht="15.75" customHeight="1" x14ac:dyDescent="0.35">
      <c r="A171" s="16" t="s">
        <v>70</v>
      </c>
      <c r="B171" s="32" t="s">
        <v>71</v>
      </c>
      <c r="C171" s="18" t="s">
        <v>4</v>
      </c>
      <c r="D171" s="19">
        <f>'[1]2'!$AP$99</f>
        <v>0</v>
      </c>
      <c r="E171" s="20">
        <f>'[1]2'!$AQ$99</f>
        <v>0</v>
      </c>
      <c r="F171" s="21">
        <f>SUM(F172:F173)</f>
        <v>0</v>
      </c>
      <c r="G171" s="20">
        <f>SUM(G172:G173)</f>
        <v>0</v>
      </c>
      <c r="H171" s="10"/>
    </row>
    <row r="172" spans="1:8" s="2" customFormat="1" ht="15.75" customHeight="1" x14ac:dyDescent="0.25">
      <c r="A172" s="24"/>
      <c r="B172" s="35" t="s">
        <v>118</v>
      </c>
      <c r="C172" s="18" t="s">
        <v>4</v>
      </c>
      <c r="D172" s="26"/>
      <c r="E172" s="27"/>
      <c r="F172" s="28">
        <f>'[1]2'!$AN$100+'[1]2'!$AN$102</f>
        <v>0</v>
      </c>
      <c r="G172" s="27">
        <f>'[1]2'!$AO$100+'[1]2'!$AO$102</f>
        <v>0</v>
      </c>
      <c r="H172" s="10"/>
    </row>
    <row r="173" spans="1:8" s="2" customFormat="1" ht="15.75" customHeight="1" x14ac:dyDescent="0.25">
      <c r="A173" s="24"/>
      <c r="B173" s="25" t="s">
        <v>68</v>
      </c>
      <c r="C173" s="18" t="s">
        <v>4</v>
      </c>
      <c r="D173" s="26"/>
      <c r="E173" s="27"/>
      <c r="F173" s="28">
        <f>'[1]2'!$AN$101+'[1]2'!$AN$103</f>
        <v>0</v>
      </c>
      <c r="G173" s="27">
        <f>'[1]2'!$AO$101+'[1]2'!$AO$103</f>
        <v>0</v>
      </c>
      <c r="H173" s="10"/>
    </row>
    <row r="174" spans="1:8" s="2" customFormat="1" ht="15.75" customHeight="1" x14ac:dyDescent="0.35">
      <c r="A174" s="16" t="s">
        <v>72</v>
      </c>
      <c r="B174" s="32" t="s">
        <v>73</v>
      </c>
      <c r="C174" s="18" t="s">
        <v>34</v>
      </c>
      <c r="D174" s="19">
        <f>'[1]2'!$AP$105</f>
        <v>0</v>
      </c>
      <c r="E174" s="20">
        <f>'[1]2'!$AQ$105</f>
        <v>0</v>
      </c>
      <c r="F174" s="21">
        <f>SUM(F175:F176)</f>
        <v>0</v>
      </c>
      <c r="G174" s="20">
        <f>SUM(G175:G176)</f>
        <v>0</v>
      </c>
      <c r="H174" s="10"/>
    </row>
    <row r="175" spans="1:8" s="2" customFormat="1" ht="15.75" customHeight="1" x14ac:dyDescent="0.25">
      <c r="A175" s="24"/>
      <c r="B175" s="35" t="s">
        <v>119</v>
      </c>
      <c r="C175" s="18" t="s">
        <v>34</v>
      </c>
      <c r="D175" s="26"/>
      <c r="E175" s="27"/>
      <c r="F175" s="28">
        <f>'[1]2'!$AN$106</f>
        <v>0</v>
      </c>
      <c r="G175" s="27">
        <f>'[1]2'!$AO$106</f>
        <v>0</v>
      </c>
      <c r="H175" s="10"/>
    </row>
    <row r="176" spans="1:8" s="2" customFormat="1" ht="15.75" customHeight="1" x14ac:dyDescent="0.25">
      <c r="A176" s="24"/>
      <c r="B176" s="25" t="s">
        <v>74</v>
      </c>
      <c r="C176" s="18" t="s">
        <v>34</v>
      </c>
      <c r="D176" s="26"/>
      <c r="E176" s="27"/>
      <c r="F176" s="28">
        <f>'[1]2'!$AN$107</f>
        <v>0</v>
      </c>
      <c r="G176" s="27">
        <f>'[1]2'!$AO$107</f>
        <v>0</v>
      </c>
      <c r="H176" s="10"/>
    </row>
    <row r="177" spans="1:8" s="2" customFormat="1" ht="15.75" customHeight="1" x14ac:dyDescent="0.35">
      <c r="A177" s="16" t="s">
        <v>75</v>
      </c>
      <c r="B177" s="32" t="s">
        <v>76</v>
      </c>
      <c r="C177" s="18" t="s">
        <v>34</v>
      </c>
      <c r="D177" s="19">
        <f>'[1]2'!$AP$109</f>
        <v>0</v>
      </c>
      <c r="E177" s="20">
        <f>'[1]2'!$AQ$109</f>
        <v>0</v>
      </c>
      <c r="F177" s="21">
        <f>SUM(F179:F185)</f>
        <v>1</v>
      </c>
      <c r="G177" s="20">
        <f>SUM(G179:G185)</f>
        <v>220</v>
      </c>
      <c r="H177" s="10"/>
    </row>
    <row r="178" spans="1:8" s="2" customFormat="1" ht="15.75" customHeight="1" x14ac:dyDescent="0.25">
      <c r="A178" s="24"/>
      <c r="B178" s="35" t="s">
        <v>77</v>
      </c>
      <c r="C178" s="18" t="s">
        <v>34</v>
      </c>
      <c r="D178" s="26"/>
      <c r="E178" s="27"/>
      <c r="F178" s="28"/>
      <c r="G178" s="27"/>
      <c r="H178" s="10"/>
    </row>
    <row r="179" spans="1:8" s="2" customFormat="1" ht="15.75" customHeight="1" x14ac:dyDescent="0.25">
      <c r="A179" s="24"/>
      <c r="B179" s="25" t="s">
        <v>78</v>
      </c>
      <c r="C179" s="18" t="s">
        <v>34</v>
      </c>
      <c r="D179" s="26"/>
      <c r="E179" s="27"/>
      <c r="F179" s="56">
        <f>'[1]2'!$AN$111+'[1]2'!$AN$112+'[1]2'!$AN$113+'[1]2'!$AN$114+'[1]2'!$AN$115+'[1]2'!$AN$116</f>
        <v>0</v>
      </c>
      <c r="G179" s="27">
        <f>'[1]2'!$AO$111+'[1]2'!$AO$112+'[1]2'!$AO$113+'[1]2'!$AO$114+'[1]2'!$AO$115+'[1]2'!$AO$116</f>
        <v>0</v>
      </c>
      <c r="H179" s="10"/>
    </row>
    <row r="180" spans="1:8" s="2" customFormat="1" ht="15.75" customHeight="1" x14ac:dyDescent="0.25">
      <c r="A180" s="24"/>
      <c r="B180" s="25" t="s">
        <v>79</v>
      </c>
      <c r="C180" s="18" t="s">
        <v>34</v>
      </c>
      <c r="D180" s="26"/>
      <c r="E180" s="27"/>
      <c r="F180" s="28">
        <f>'[1]2'!$AN$117+'[1]2'!$AN$118+'[1]2'!$AN$119</f>
        <v>1</v>
      </c>
      <c r="G180" s="27">
        <f>'[1]2'!$AO$117+'[1]2'!$AO$118+'[1]2'!$AO$119</f>
        <v>220</v>
      </c>
      <c r="H180" s="10"/>
    </row>
    <row r="181" spans="1:8" s="2" customFormat="1" ht="15.75" customHeight="1" x14ac:dyDescent="0.25">
      <c r="A181" s="24"/>
      <c r="B181" s="25" t="s">
        <v>80</v>
      </c>
      <c r="C181" s="18" t="s">
        <v>34</v>
      </c>
      <c r="D181" s="26"/>
      <c r="E181" s="27"/>
      <c r="F181" s="28">
        <f>'[1]2'!$AN$120+'[1]2'!$AN$121</f>
        <v>0</v>
      </c>
      <c r="G181" s="27">
        <f>'[1]2'!$AO$120+'[1]2'!$AO$121</f>
        <v>0</v>
      </c>
      <c r="H181" s="10"/>
    </row>
    <row r="182" spans="1:8" s="2" customFormat="1" ht="15.75" customHeight="1" x14ac:dyDescent="0.25">
      <c r="A182" s="24"/>
      <c r="B182" s="25" t="s">
        <v>81</v>
      </c>
      <c r="C182" s="18" t="s">
        <v>34</v>
      </c>
      <c r="D182" s="26"/>
      <c r="E182" s="27"/>
      <c r="F182" s="28">
        <f>'[1]2'!$AN$122</f>
        <v>0</v>
      </c>
      <c r="G182" s="27">
        <f>'[1]2'!$AO$122</f>
        <v>0</v>
      </c>
      <c r="H182" s="10"/>
    </row>
    <row r="183" spans="1:8" s="2" customFormat="1" ht="15.75" customHeight="1" x14ac:dyDescent="0.25">
      <c r="A183" s="24"/>
      <c r="B183" s="25" t="s">
        <v>82</v>
      </c>
      <c r="C183" s="18" t="s">
        <v>34</v>
      </c>
      <c r="D183" s="26"/>
      <c r="E183" s="27"/>
      <c r="F183" s="28">
        <f>'[1]2'!$AN$123</f>
        <v>0</v>
      </c>
      <c r="G183" s="27">
        <f>'[1]2'!$AO$123</f>
        <v>0</v>
      </c>
      <c r="H183" s="10"/>
    </row>
    <row r="184" spans="1:8" s="2" customFormat="1" ht="15.75" customHeight="1" x14ac:dyDescent="0.25">
      <c r="A184" s="24"/>
      <c r="B184" s="25" t="s">
        <v>83</v>
      </c>
      <c r="C184" s="18" t="s">
        <v>34</v>
      </c>
      <c r="D184" s="26"/>
      <c r="E184" s="27"/>
      <c r="F184" s="28">
        <f>'[1]2'!$AN$124</f>
        <v>0</v>
      </c>
      <c r="G184" s="27">
        <f>'[1]2'!$AO$124</f>
        <v>0</v>
      </c>
      <c r="H184" s="10"/>
    </row>
    <row r="185" spans="1:8" s="2" customFormat="1" ht="15.75" customHeight="1" x14ac:dyDescent="0.25">
      <c r="A185" s="24"/>
      <c r="B185" s="25"/>
      <c r="C185" s="18" t="s">
        <v>34</v>
      </c>
      <c r="D185" s="26"/>
      <c r="E185" s="27"/>
      <c r="F185" s="28">
        <f>'[1]2'!$AN$125+'[1]2'!$AN$126+'[1]2'!$AN$127+'[1]2'!$AN$128+'[1]2'!$AN$129+'[1]2'!$AN$130</f>
        <v>0</v>
      </c>
      <c r="G185" s="27">
        <f>'[1]2'!$AO$125+'[1]2'!$AO$126+'[1]2'!$AO$127+'[1]2'!$AO$128+'[1]2'!$AO$129+'[1]2'!$AO$130</f>
        <v>0</v>
      </c>
      <c r="H185" s="10"/>
    </row>
    <row r="186" spans="1:8" s="2" customFormat="1" ht="15.75" customHeight="1" x14ac:dyDescent="0.25">
      <c r="A186" s="36" t="s">
        <v>52</v>
      </c>
      <c r="B186" s="57" t="s">
        <v>62</v>
      </c>
      <c r="C186" s="18" t="s">
        <v>26</v>
      </c>
      <c r="D186" s="29"/>
      <c r="E186" s="20"/>
      <c r="F186" s="21">
        <f>F187+F188+F189</f>
        <v>0</v>
      </c>
      <c r="G186" s="20">
        <f>G187+G188+G189</f>
        <v>0</v>
      </c>
      <c r="H186" s="10"/>
    </row>
    <row r="187" spans="1:8" s="2" customFormat="1" ht="15.75" customHeight="1" x14ac:dyDescent="0.25">
      <c r="A187" s="24"/>
      <c r="B187" s="37" t="s">
        <v>84</v>
      </c>
      <c r="C187" s="18" t="s">
        <v>4</v>
      </c>
      <c r="D187" s="26"/>
      <c r="E187" s="27"/>
      <c r="F187" s="28">
        <f>'[1]2'!$AN$132</f>
        <v>0</v>
      </c>
      <c r="G187" s="27">
        <f>'[1]2'!$AO$132</f>
        <v>0</v>
      </c>
      <c r="H187" s="10"/>
    </row>
    <row r="188" spans="1:8" s="2" customFormat="1" ht="15.75" customHeight="1" x14ac:dyDescent="0.25">
      <c r="A188" s="24"/>
      <c r="B188" s="37" t="s">
        <v>85</v>
      </c>
      <c r="C188" s="18" t="s">
        <v>34</v>
      </c>
      <c r="D188" s="26"/>
      <c r="E188" s="27"/>
      <c r="F188" s="28">
        <f>'[1]2'!$AN$133</f>
        <v>0</v>
      </c>
      <c r="G188" s="27">
        <f>'[1]2'!$AO$133</f>
        <v>0</v>
      </c>
      <c r="H188" s="10"/>
    </row>
    <row r="189" spans="1:8" s="2" customFormat="1" ht="15.75" customHeight="1" x14ac:dyDescent="0.25">
      <c r="A189" s="24"/>
      <c r="B189" s="37"/>
      <c r="C189" s="18" t="s">
        <v>26</v>
      </c>
      <c r="D189" s="26"/>
      <c r="E189" s="27"/>
      <c r="F189" s="28">
        <f>'[1]2'!$AN$134</f>
        <v>0</v>
      </c>
      <c r="G189" s="27">
        <f>'[1]2'!$AO$134</f>
        <v>0</v>
      </c>
      <c r="H189" s="10"/>
    </row>
    <row r="190" spans="1:8" s="23" customFormat="1" ht="15.75" customHeight="1" x14ac:dyDescent="0.25">
      <c r="A190" s="51"/>
      <c r="B190" s="52" t="s">
        <v>86</v>
      </c>
      <c r="C190" s="53" t="s">
        <v>26</v>
      </c>
      <c r="D190" s="58"/>
      <c r="E190" s="59">
        <f>E191+E194+E206</f>
        <v>0</v>
      </c>
      <c r="F190" s="60"/>
      <c r="G190" s="59">
        <f>G191+G194+G206</f>
        <v>0</v>
      </c>
      <c r="H190" s="22"/>
    </row>
    <row r="191" spans="1:8" s="23" customFormat="1" ht="15.75" customHeight="1" x14ac:dyDescent="0.35">
      <c r="A191" s="61" t="s">
        <v>87</v>
      </c>
      <c r="B191" s="62" t="s">
        <v>88</v>
      </c>
      <c r="C191" s="63"/>
      <c r="D191" s="64">
        <f>'[1]2'!$AP$136</f>
        <v>0</v>
      </c>
      <c r="E191" s="65">
        <f>'[1]2'!$AQ$136</f>
        <v>0</v>
      </c>
      <c r="F191" s="66">
        <f>F192+F193</f>
        <v>0</v>
      </c>
      <c r="G191" s="65">
        <f>G192+G193</f>
        <v>0</v>
      </c>
      <c r="H191" s="22"/>
    </row>
    <row r="192" spans="1:8" s="23" customFormat="1" ht="15.75" customHeight="1" x14ac:dyDescent="0.25">
      <c r="A192" s="9"/>
      <c r="B192" s="67" t="s">
        <v>51</v>
      </c>
      <c r="C192" s="63" t="s">
        <v>4</v>
      </c>
      <c r="D192" s="68"/>
      <c r="E192" s="69"/>
      <c r="F192" s="70">
        <f>'[1]2'!$AN$137</f>
        <v>0</v>
      </c>
      <c r="G192" s="69">
        <f>'[1]2'!$AO$137</f>
        <v>0</v>
      </c>
      <c r="H192" s="22"/>
    </row>
    <row r="193" spans="1:8" s="23" customFormat="1" ht="15.75" customHeight="1" x14ac:dyDescent="0.25">
      <c r="A193" s="9"/>
      <c r="B193" s="67" t="s">
        <v>89</v>
      </c>
      <c r="C193" s="63" t="s">
        <v>4</v>
      </c>
      <c r="D193" s="68"/>
      <c r="E193" s="69"/>
      <c r="F193" s="70">
        <f>'[1]2'!$AN$138</f>
        <v>0</v>
      </c>
      <c r="G193" s="69">
        <f>'[1]2'!$AO$138</f>
        <v>0</v>
      </c>
      <c r="H193" s="22"/>
    </row>
    <row r="194" spans="1:8" s="23" customFormat="1" ht="15.75" customHeight="1" x14ac:dyDescent="0.35">
      <c r="A194" s="71" t="s">
        <v>90</v>
      </c>
      <c r="B194" s="72" t="s">
        <v>91</v>
      </c>
      <c r="C194" s="73" t="s">
        <v>2</v>
      </c>
      <c r="D194" s="74">
        <f>'[1]2'!$AP$141</f>
        <v>0</v>
      </c>
      <c r="E194" s="75">
        <f>'[1]2'!$AQ$141</f>
        <v>0</v>
      </c>
      <c r="F194" s="76">
        <f>SUM(F196:F205)</f>
        <v>0</v>
      </c>
      <c r="G194" s="75">
        <f>SUM(G196:G205)</f>
        <v>0</v>
      </c>
      <c r="H194" s="22"/>
    </row>
    <row r="195" spans="1:8" s="23" customFormat="1" ht="15.75" customHeight="1" x14ac:dyDescent="0.25">
      <c r="A195" s="77"/>
      <c r="B195" s="78" t="s">
        <v>77</v>
      </c>
      <c r="C195" s="73"/>
      <c r="D195" s="68"/>
      <c r="E195" s="69"/>
      <c r="F195" s="70"/>
      <c r="G195" s="69"/>
      <c r="H195" s="22"/>
    </row>
    <row r="196" spans="1:8" s="23" customFormat="1" ht="15.75" customHeight="1" x14ac:dyDescent="0.25">
      <c r="A196" s="77"/>
      <c r="B196" s="79" t="s">
        <v>92</v>
      </c>
      <c r="C196" s="73" t="s">
        <v>2</v>
      </c>
      <c r="D196" s="68"/>
      <c r="E196" s="69"/>
      <c r="F196" s="70">
        <f>'[1]2'!$AN$143</f>
        <v>0</v>
      </c>
      <c r="G196" s="69">
        <f>'[1]2'!$AO$143</f>
        <v>0</v>
      </c>
      <c r="H196" s="22"/>
    </row>
    <row r="197" spans="1:8" s="23" customFormat="1" ht="15.75" customHeight="1" x14ac:dyDescent="0.25">
      <c r="A197" s="77"/>
      <c r="B197" s="79" t="s">
        <v>93</v>
      </c>
      <c r="C197" s="73" t="s">
        <v>2</v>
      </c>
      <c r="D197" s="68"/>
      <c r="E197" s="69"/>
      <c r="F197" s="70">
        <f>'[1]2'!$AN$146+'[1]2'!$AN$147+'[1]2'!$AN$148+'[1]2'!$AN$149+'[1]2'!$AN$150</f>
        <v>0</v>
      </c>
      <c r="G197" s="69">
        <f>'[1]2'!$AO$146+'[1]2'!$AO$147+'[1]2'!$AO$148+'[1]2'!$AO$149+'[1]2'!$AO$150</f>
        <v>0</v>
      </c>
      <c r="H197" s="22"/>
    </row>
    <row r="198" spans="1:8" s="23" customFormat="1" ht="15.75" customHeight="1" x14ac:dyDescent="0.25">
      <c r="A198" s="77"/>
      <c r="B198" s="79" t="s">
        <v>94</v>
      </c>
      <c r="C198" s="73" t="s">
        <v>2</v>
      </c>
      <c r="D198" s="68"/>
      <c r="E198" s="69"/>
      <c r="F198" s="70">
        <f>'[1]2'!$AN$151</f>
        <v>0</v>
      </c>
      <c r="G198" s="69">
        <f>'[1]2'!$AO$151</f>
        <v>0</v>
      </c>
      <c r="H198" s="22"/>
    </row>
    <row r="199" spans="1:8" s="23" customFormat="1" ht="15.75" customHeight="1" x14ac:dyDescent="0.25">
      <c r="A199" s="77"/>
      <c r="B199" s="79" t="s">
        <v>95</v>
      </c>
      <c r="C199" s="73" t="s">
        <v>2</v>
      </c>
      <c r="D199" s="68"/>
      <c r="E199" s="69"/>
      <c r="F199" s="70">
        <f>'[1]2'!$AN$152</f>
        <v>0</v>
      </c>
      <c r="G199" s="69">
        <f>'[1]2'!$AO$152</f>
        <v>0</v>
      </c>
      <c r="H199" s="22"/>
    </row>
    <row r="200" spans="1:8" s="23" customFormat="1" ht="15.75" customHeight="1" x14ac:dyDescent="0.25">
      <c r="A200" s="77"/>
      <c r="B200" s="79" t="s">
        <v>96</v>
      </c>
      <c r="C200" s="73" t="s">
        <v>2</v>
      </c>
      <c r="D200" s="68"/>
      <c r="E200" s="69"/>
      <c r="F200" s="70">
        <f>'[1]2'!$AN$153</f>
        <v>0</v>
      </c>
      <c r="G200" s="69">
        <f>'[1]2'!$AO$153</f>
        <v>0</v>
      </c>
      <c r="H200" s="22"/>
    </row>
    <row r="201" spans="1:8" s="23" customFormat="1" ht="15.75" customHeight="1" x14ac:dyDescent="0.25">
      <c r="A201" s="77"/>
      <c r="B201" s="79" t="s">
        <v>97</v>
      </c>
      <c r="C201" s="73" t="s">
        <v>2</v>
      </c>
      <c r="D201" s="68"/>
      <c r="E201" s="69"/>
      <c r="F201" s="70">
        <f>'[1]2'!$AN$154</f>
        <v>0</v>
      </c>
      <c r="G201" s="69">
        <f>'[1]2'!$AO$154</f>
        <v>0</v>
      </c>
      <c r="H201" s="22"/>
    </row>
    <row r="202" spans="1:8" s="23" customFormat="1" ht="15.75" customHeight="1" x14ac:dyDescent="0.25">
      <c r="A202" s="77"/>
      <c r="B202" s="79" t="s">
        <v>98</v>
      </c>
      <c r="C202" s="73" t="s">
        <v>2</v>
      </c>
      <c r="D202" s="68"/>
      <c r="E202" s="69"/>
      <c r="F202" s="70">
        <f>'[1]2'!$AN$144+'[1]2'!$AN$145+'[1]2'!$AN$155+'[1]2'!$AN$156</f>
        <v>0</v>
      </c>
      <c r="G202" s="69">
        <f>'[1]2'!$AO$144+'[1]2'!$AO$145+'[1]2'!$AO$155+'[1]2'!$AO$156</f>
        <v>0</v>
      </c>
      <c r="H202" s="22"/>
    </row>
    <row r="203" spans="1:8" s="23" customFormat="1" ht="15.75" customHeight="1" x14ac:dyDescent="0.25">
      <c r="A203" s="77"/>
      <c r="B203" s="78" t="s">
        <v>99</v>
      </c>
      <c r="C203" s="73" t="s">
        <v>2</v>
      </c>
      <c r="D203" s="68"/>
      <c r="E203" s="69"/>
      <c r="F203" s="70"/>
      <c r="G203" s="69"/>
      <c r="H203" s="22"/>
    </row>
    <row r="204" spans="1:8" s="23" customFormat="1" ht="15.75" customHeight="1" x14ac:dyDescent="0.25">
      <c r="A204" s="77"/>
      <c r="B204" s="79" t="s">
        <v>92</v>
      </c>
      <c r="C204" s="73" t="s">
        <v>2</v>
      </c>
      <c r="D204" s="68"/>
      <c r="E204" s="69"/>
      <c r="F204" s="70">
        <f>'[1]2'!$AN$158</f>
        <v>0</v>
      </c>
      <c r="G204" s="69">
        <f>'[1]2'!$AO$158</f>
        <v>0</v>
      </c>
      <c r="H204" s="22"/>
    </row>
    <row r="205" spans="1:8" s="23" customFormat="1" ht="15.75" customHeight="1" x14ac:dyDescent="0.25">
      <c r="A205" s="77"/>
      <c r="B205" s="79" t="s">
        <v>98</v>
      </c>
      <c r="C205" s="73" t="s">
        <v>2</v>
      </c>
      <c r="D205" s="68"/>
      <c r="E205" s="69"/>
      <c r="F205" s="70">
        <f>'[1]2'!$AN$159+'[1]2'!$AN$160</f>
        <v>0</v>
      </c>
      <c r="G205" s="69">
        <f>'[1]2'!$AO$159+'[1]2'!$AO$160</f>
        <v>0</v>
      </c>
      <c r="H205" s="22"/>
    </row>
    <row r="206" spans="1:8" s="23" customFormat="1" ht="15.75" customHeight="1" x14ac:dyDescent="0.35">
      <c r="A206" s="61" t="s">
        <v>100</v>
      </c>
      <c r="B206" s="62" t="s">
        <v>101</v>
      </c>
      <c r="C206" s="73" t="s">
        <v>2</v>
      </c>
      <c r="D206" s="74">
        <f>'[1]2'!$AP$163</f>
        <v>0</v>
      </c>
      <c r="E206" s="75">
        <f>'[1]2'!$AQ$163</f>
        <v>0</v>
      </c>
      <c r="F206" s="76">
        <f>SUM(F207:F213)</f>
        <v>0</v>
      </c>
      <c r="G206" s="75">
        <f>SUM(G207:G213)</f>
        <v>0</v>
      </c>
      <c r="H206" s="22"/>
    </row>
    <row r="207" spans="1:8" s="23" customFormat="1" ht="15.75" customHeight="1" x14ac:dyDescent="0.25">
      <c r="A207" s="9"/>
      <c r="B207" s="80" t="s">
        <v>77</v>
      </c>
      <c r="C207" s="63" t="s">
        <v>2</v>
      </c>
      <c r="D207" s="68"/>
      <c r="E207" s="69"/>
      <c r="F207" s="70">
        <f>'[1]2'!$AN$164</f>
        <v>0</v>
      </c>
      <c r="G207" s="69">
        <f>'[1]2'!$AO$164</f>
        <v>0</v>
      </c>
      <c r="H207" s="22"/>
    </row>
    <row r="208" spans="1:8" s="23" customFormat="1" ht="15.75" customHeight="1" x14ac:dyDescent="0.25">
      <c r="A208" s="9"/>
      <c r="B208" s="81"/>
      <c r="C208" s="63" t="s">
        <v>2</v>
      </c>
      <c r="D208" s="68"/>
      <c r="E208" s="69"/>
      <c r="F208" s="70">
        <f>'[1]2'!$AN$165+'[1]2'!$AN$166</f>
        <v>0</v>
      </c>
      <c r="G208" s="69">
        <f>'[1]2'!$AO$165+'[1]2'!$AO$166</f>
        <v>0</v>
      </c>
      <c r="H208" s="22"/>
    </row>
    <row r="209" spans="1:8" s="23" customFormat="1" ht="15.75" customHeight="1" x14ac:dyDescent="0.25">
      <c r="A209" s="9"/>
      <c r="B209" s="80" t="s">
        <v>99</v>
      </c>
      <c r="C209" s="63"/>
      <c r="D209" s="68"/>
      <c r="E209" s="69"/>
      <c r="F209" s="70"/>
      <c r="G209" s="69"/>
      <c r="H209" s="22"/>
    </row>
    <row r="210" spans="1:8" s="23" customFormat="1" ht="15.75" customHeight="1" x14ac:dyDescent="0.25">
      <c r="A210" s="9"/>
      <c r="B210" s="82" t="s">
        <v>102</v>
      </c>
      <c r="C210" s="63" t="s">
        <v>2</v>
      </c>
      <c r="D210" s="68"/>
      <c r="E210" s="69"/>
      <c r="F210" s="70">
        <f>'[1]2'!$AN$168</f>
        <v>0</v>
      </c>
      <c r="G210" s="69">
        <f>'[1]2'!$AO$168</f>
        <v>0</v>
      </c>
      <c r="H210" s="22"/>
    </row>
    <row r="211" spans="1:8" s="23" customFormat="1" ht="15.75" customHeight="1" x14ac:dyDescent="0.25">
      <c r="A211" s="9"/>
      <c r="B211" s="82" t="s">
        <v>103</v>
      </c>
      <c r="C211" s="63" t="s">
        <v>2</v>
      </c>
      <c r="D211" s="68"/>
      <c r="E211" s="69"/>
      <c r="F211" s="70">
        <f>'[1]2'!$AN$169</f>
        <v>0</v>
      </c>
      <c r="G211" s="69">
        <f>'[1]2'!$AO$169</f>
        <v>0</v>
      </c>
      <c r="H211" s="22"/>
    </row>
    <row r="212" spans="1:8" s="23" customFormat="1" ht="15.75" customHeight="1" x14ac:dyDescent="0.25">
      <c r="A212" s="9"/>
      <c r="B212" s="82" t="s">
        <v>104</v>
      </c>
      <c r="C212" s="63" t="s">
        <v>2</v>
      </c>
      <c r="D212" s="68"/>
      <c r="E212" s="69"/>
      <c r="F212" s="70">
        <f>'[1]2'!$AN$170</f>
        <v>0</v>
      </c>
      <c r="G212" s="69">
        <f>'[1]2'!$AO$170</f>
        <v>0</v>
      </c>
      <c r="H212" s="22"/>
    </row>
    <row r="213" spans="1:8" s="23" customFormat="1" ht="15.75" customHeight="1" x14ac:dyDescent="0.25">
      <c r="A213" s="9"/>
      <c r="B213" s="82"/>
      <c r="C213" s="63"/>
      <c r="D213" s="68"/>
      <c r="E213" s="69"/>
      <c r="F213" s="70">
        <f>'[1]2'!$AN$171+'[1]2'!$AN$172</f>
        <v>0</v>
      </c>
      <c r="G213" s="69">
        <f>'[1]2'!$AO$171+'[1]2'!$AO$172</f>
        <v>0</v>
      </c>
      <c r="H213" s="22"/>
    </row>
    <row r="214" spans="1:8" s="23" customFormat="1" ht="15.75" customHeight="1" x14ac:dyDescent="0.2">
      <c r="A214" s="83"/>
      <c r="B214" s="84" t="s">
        <v>105</v>
      </c>
      <c r="C214" s="85" t="s">
        <v>26</v>
      </c>
      <c r="D214" s="86"/>
      <c r="E214" s="87">
        <f>SUM(E215:E216)</f>
        <v>0</v>
      </c>
      <c r="F214" s="88"/>
      <c r="G214" s="87">
        <f>SUM(G215:G216)</f>
        <v>0</v>
      </c>
      <c r="H214" s="22"/>
    </row>
    <row r="215" spans="1:8" s="23" customFormat="1" ht="15.75" customHeight="1" x14ac:dyDescent="0.25">
      <c r="A215" s="89"/>
      <c r="B215" s="90" t="s">
        <v>106</v>
      </c>
      <c r="C215" s="63" t="s">
        <v>26</v>
      </c>
      <c r="D215" s="91"/>
      <c r="E215" s="92">
        <f>'[1]2'!$AQ$176</f>
        <v>0</v>
      </c>
      <c r="F215" s="93"/>
      <c r="G215" s="92">
        <f>'[1]2'!$AO$176</f>
        <v>0</v>
      </c>
      <c r="H215" s="22"/>
    </row>
    <row r="216" spans="1:8" s="23" customFormat="1" ht="15.75" customHeight="1" x14ac:dyDescent="0.25">
      <c r="A216" s="89"/>
      <c r="B216" s="90" t="s">
        <v>107</v>
      </c>
      <c r="C216" s="63" t="s">
        <v>26</v>
      </c>
      <c r="D216" s="91"/>
      <c r="E216" s="92">
        <f>'[1]2'!$AQ$177</f>
        <v>0</v>
      </c>
      <c r="F216" s="93"/>
      <c r="G216" s="92">
        <f>'[1]2'!$AO$177</f>
        <v>0</v>
      </c>
      <c r="H216" s="22"/>
    </row>
    <row r="217" spans="1:8" s="23" customFormat="1" ht="15.75" customHeight="1" x14ac:dyDescent="0.25">
      <c r="A217" s="36" t="s">
        <v>108</v>
      </c>
      <c r="B217" s="94" t="s">
        <v>109</v>
      </c>
      <c r="C217" s="95" t="s">
        <v>26</v>
      </c>
      <c r="D217" s="96"/>
      <c r="E217" s="97">
        <f>'[1]2'!$AQ$178</f>
        <v>0</v>
      </c>
      <c r="F217" s="98"/>
      <c r="G217" s="97">
        <f>'[1]2'!$AO$178</f>
        <v>0</v>
      </c>
      <c r="H217" s="22"/>
    </row>
    <row r="218" spans="1:8" s="23" customFormat="1" ht="15.75" customHeight="1" thickBot="1" x14ac:dyDescent="0.3">
      <c r="A218" s="99"/>
      <c r="B218" s="100" t="s">
        <v>110</v>
      </c>
      <c r="C218" s="101" t="s">
        <v>26</v>
      </c>
      <c r="D218" s="102"/>
      <c r="E218" s="103">
        <f>'[1]2'!$AQ$179</f>
        <v>67967</v>
      </c>
      <c r="F218" s="104"/>
      <c r="G218" s="103">
        <f>'[1]2'!$AO$179</f>
        <v>220</v>
      </c>
      <c r="H218" s="22"/>
    </row>
    <row r="219" spans="1:8" s="2" customFormat="1" ht="12.75" x14ac:dyDescent="0.2">
      <c r="A219" s="4"/>
      <c r="B219" s="4"/>
      <c r="C219" s="4"/>
      <c r="D219" s="4"/>
      <c r="E219" s="4"/>
      <c r="F219" s="4"/>
      <c r="G219" s="4"/>
      <c r="H219" s="4"/>
    </row>
    <row r="220" spans="1:8" s="2" customFormat="1" ht="12.75" x14ac:dyDescent="0.2">
      <c r="A220" s="4"/>
      <c r="B220" s="4"/>
      <c r="C220" s="4"/>
      <c r="D220" s="4"/>
      <c r="E220" s="4"/>
      <c r="F220" s="4"/>
      <c r="G220" s="4"/>
      <c r="H220" s="4"/>
    </row>
    <row r="221" spans="1:8" s="2" customFormat="1" ht="20.25" x14ac:dyDescent="0.3">
      <c r="A221" s="5" t="s">
        <v>112</v>
      </c>
      <c r="B221" s="4"/>
      <c r="C221" s="4"/>
      <c r="D221" s="4"/>
      <c r="E221" s="4"/>
      <c r="F221" s="4"/>
      <c r="G221" s="4"/>
      <c r="H221" s="4"/>
    </row>
    <row r="222" spans="1:8" s="2" customFormat="1" ht="13.5" thickBot="1" x14ac:dyDescent="0.25">
      <c r="A222" s="4"/>
      <c r="B222" s="4"/>
      <c r="C222" s="4"/>
      <c r="D222" s="4"/>
      <c r="E222" s="4"/>
      <c r="F222" s="4"/>
      <c r="G222" s="4"/>
      <c r="H222" s="4"/>
    </row>
    <row r="223" spans="1:8" s="2" customFormat="1" ht="41.25" customHeight="1" x14ac:dyDescent="0.2">
      <c r="A223" s="114"/>
      <c r="B223" s="116"/>
      <c r="C223" s="109" t="s">
        <v>17</v>
      </c>
      <c r="D223" s="111" t="s">
        <v>11</v>
      </c>
      <c r="E223" s="112"/>
      <c r="F223" s="113" t="s">
        <v>12</v>
      </c>
      <c r="G223" s="112"/>
      <c r="H223" s="6" t="s">
        <v>0</v>
      </c>
    </row>
    <row r="224" spans="1:8" s="2" customFormat="1" ht="12.75" customHeight="1" x14ac:dyDescent="0.2">
      <c r="A224" s="115"/>
      <c r="B224" s="117"/>
      <c r="C224" s="110"/>
      <c r="D224" s="7" t="s">
        <v>18</v>
      </c>
      <c r="E224" s="8" t="s">
        <v>19</v>
      </c>
      <c r="F224" s="9" t="s">
        <v>18</v>
      </c>
      <c r="G224" s="8" t="s">
        <v>19</v>
      </c>
      <c r="H224" s="10"/>
    </row>
    <row r="225" spans="1:8" s="2" customFormat="1" ht="15.75" customHeight="1" x14ac:dyDescent="0.2">
      <c r="A225" s="11"/>
      <c r="B225" s="12" t="s">
        <v>20</v>
      </c>
      <c r="C225" s="13" t="s">
        <v>14</v>
      </c>
      <c r="D225" s="14"/>
      <c r="E225" s="15">
        <f>E226+E230+E237+E242+E244+E245+E246+E247+E248+E252+E256+E259+E260+E261+E262+E263</f>
        <v>210554</v>
      </c>
      <c r="F225" s="11"/>
      <c r="G225" s="15">
        <f>G226+G230+G237+G242+G244+G245+G246+G247+G248+G252+G256+G259+G260+G261+G262+G263</f>
        <v>212717</v>
      </c>
      <c r="H225" s="10"/>
    </row>
    <row r="226" spans="1:8" s="23" customFormat="1" ht="15.75" customHeight="1" x14ac:dyDescent="0.35">
      <c r="A226" s="16" t="s">
        <v>21</v>
      </c>
      <c r="B226" s="17" t="s">
        <v>22</v>
      </c>
      <c r="C226" s="18" t="s">
        <v>1</v>
      </c>
      <c r="D226" s="19">
        <f>D227+D228</f>
        <v>0</v>
      </c>
      <c r="E226" s="20">
        <f>E227+E228</f>
        <v>0</v>
      </c>
      <c r="F226" s="21">
        <f>F227+F228</f>
        <v>0</v>
      </c>
      <c r="G226" s="20">
        <f>G227+G228</f>
        <v>0</v>
      </c>
      <c r="H226" s="22"/>
    </row>
    <row r="227" spans="1:8" s="23" customFormat="1" ht="15.75" customHeight="1" x14ac:dyDescent="0.25">
      <c r="A227" s="24"/>
      <c r="B227" s="25" t="s">
        <v>23</v>
      </c>
      <c r="C227" s="18" t="s">
        <v>1</v>
      </c>
      <c r="D227" s="26">
        <f>'[1]3'!$AP$9</f>
        <v>0</v>
      </c>
      <c r="E227" s="27">
        <f>'[1]3'!$AQ$9</f>
        <v>0</v>
      </c>
      <c r="F227" s="28">
        <f>'[1]3'!$AN$9</f>
        <v>0</v>
      </c>
      <c r="G227" s="27">
        <f>'[1]3'!$AO$9</f>
        <v>0</v>
      </c>
      <c r="H227" s="22"/>
    </row>
    <row r="228" spans="1:8" s="23" customFormat="1" ht="15.75" customHeight="1" x14ac:dyDescent="0.25">
      <c r="A228" s="24"/>
      <c r="B228" s="25" t="s">
        <v>24</v>
      </c>
      <c r="C228" s="18" t="s">
        <v>1</v>
      </c>
      <c r="D228" s="26">
        <f>'[1]3'!$AP$10</f>
        <v>0</v>
      </c>
      <c r="E228" s="27">
        <f>'[1]3'!$AQ$10</f>
        <v>0</v>
      </c>
      <c r="F228" s="28">
        <f>'[1]3'!$AN$10</f>
        <v>0</v>
      </c>
      <c r="G228" s="27">
        <f>'[1]3'!$AO$10</f>
        <v>0</v>
      </c>
      <c r="H228" s="22"/>
    </row>
    <row r="229" spans="1:8" s="23" customFormat="1" ht="15.75" customHeight="1" x14ac:dyDescent="0.25">
      <c r="A229" s="24"/>
      <c r="B229" s="25" t="s">
        <v>25</v>
      </c>
      <c r="C229" s="18" t="s">
        <v>26</v>
      </c>
      <c r="D229" s="26"/>
      <c r="E229" s="27">
        <f>'[1]3'!$AQ$11</f>
        <v>0</v>
      </c>
      <c r="F229" s="28"/>
      <c r="G229" s="27">
        <f>'[1]3'!$AO$11</f>
        <v>0</v>
      </c>
      <c r="H229" s="22"/>
    </row>
    <row r="230" spans="1:8" s="23" customFormat="1" ht="15.75" customHeight="1" x14ac:dyDescent="0.35">
      <c r="A230" s="16" t="s">
        <v>27</v>
      </c>
      <c r="B230" s="17" t="s">
        <v>28</v>
      </c>
      <c r="C230" s="18" t="s">
        <v>26</v>
      </c>
      <c r="D230" s="29"/>
      <c r="E230" s="20">
        <f>E231+E232+E233+E234+E235</f>
        <v>0</v>
      </c>
      <c r="F230" s="21"/>
      <c r="G230" s="20">
        <f>G231+G232+G233+G234+G235</f>
        <v>0</v>
      </c>
      <c r="H230" s="22"/>
    </row>
    <row r="231" spans="1:8" s="23" customFormat="1" ht="15.75" customHeight="1" x14ac:dyDescent="0.25">
      <c r="A231" s="24"/>
      <c r="B231" s="25" t="s">
        <v>29</v>
      </c>
      <c r="C231" s="18" t="s">
        <v>30</v>
      </c>
      <c r="D231" s="26">
        <f>'[1]3'!$AP$16</f>
        <v>0</v>
      </c>
      <c r="E231" s="27">
        <f>'[1]3'!$AQ$16</f>
        <v>0</v>
      </c>
      <c r="F231" s="28">
        <f>'[1]3'!$AN$16</f>
        <v>0</v>
      </c>
      <c r="G231" s="27">
        <f>'[1]3'!$AO$16</f>
        <v>0</v>
      </c>
      <c r="H231" s="22"/>
    </row>
    <row r="232" spans="1:8" s="23" customFormat="1" ht="15.75" customHeight="1" x14ac:dyDescent="0.25">
      <c r="A232" s="24"/>
      <c r="B232" s="25" t="s">
        <v>31</v>
      </c>
      <c r="C232" s="18" t="s">
        <v>4</v>
      </c>
      <c r="D232" s="26">
        <f>'[1]3'!$AP$17</f>
        <v>0</v>
      </c>
      <c r="E232" s="27">
        <f>'[1]3'!$AQ$17</f>
        <v>0</v>
      </c>
      <c r="F232" s="28">
        <f>'[1]3'!$AN$17</f>
        <v>0</v>
      </c>
      <c r="G232" s="27">
        <f>'[1]3'!$AO$17</f>
        <v>0</v>
      </c>
      <c r="H232" s="22"/>
    </row>
    <row r="233" spans="1:8" s="23" customFormat="1" ht="15.75" customHeight="1" x14ac:dyDescent="0.25">
      <c r="A233" s="24"/>
      <c r="B233" s="25" t="s">
        <v>32</v>
      </c>
      <c r="C233" s="18" t="s">
        <v>1</v>
      </c>
      <c r="D233" s="26">
        <f>'[1]3'!$AP$18</f>
        <v>0</v>
      </c>
      <c r="E233" s="27">
        <f>'[1]3'!$AQ$18</f>
        <v>0</v>
      </c>
      <c r="F233" s="28">
        <f>'[1]3'!$AN$18</f>
        <v>0</v>
      </c>
      <c r="G233" s="27">
        <f>'[1]3'!$AO$18</f>
        <v>0</v>
      </c>
      <c r="H233" s="22"/>
    </row>
    <row r="234" spans="1:8" s="23" customFormat="1" ht="15.75" customHeight="1" x14ac:dyDescent="0.25">
      <c r="A234" s="24"/>
      <c r="B234" s="25" t="s">
        <v>33</v>
      </c>
      <c r="C234" s="18" t="s">
        <v>34</v>
      </c>
      <c r="D234" s="26">
        <f>'[1]3'!$AP$19</f>
        <v>0</v>
      </c>
      <c r="E234" s="27">
        <f>'[1]3'!$AQ$19</f>
        <v>0</v>
      </c>
      <c r="F234" s="28">
        <f>'[1]3'!$AN$19</f>
        <v>0</v>
      </c>
      <c r="G234" s="27">
        <f>'[1]3'!$AO$19</f>
        <v>0</v>
      </c>
      <c r="H234" s="22"/>
    </row>
    <row r="235" spans="1:8" s="23" customFormat="1" ht="15.75" customHeight="1" x14ac:dyDescent="0.25">
      <c r="A235" s="24"/>
      <c r="B235" s="25" t="s">
        <v>35</v>
      </c>
      <c r="C235" s="18" t="s">
        <v>34</v>
      </c>
      <c r="D235" s="26">
        <f>'[1]3'!$AP$20</f>
        <v>0</v>
      </c>
      <c r="E235" s="27">
        <f>'[1]3'!$AQ$20</f>
        <v>0</v>
      </c>
      <c r="F235" s="28">
        <f>'[1]3'!$AN$20</f>
        <v>0</v>
      </c>
      <c r="G235" s="27">
        <f>'[1]3'!$AO$20</f>
        <v>0</v>
      </c>
      <c r="H235" s="22"/>
    </row>
    <row r="236" spans="1:8" s="23" customFormat="1" ht="15.75" customHeight="1" x14ac:dyDescent="0.25">
      <c r="A236" s="30"/>
      <c r="B236" s="31" t="s">
        <v>36</v>
      </c>
      <c r="C236" s="18" t="s">
        <v>4</v>
      </c>
      <c r="D236" s="26">
        <f>'[1]3'!$AP$21</f>
        <v>0</v>
      </c>
      <c r="E236" s="27">
        <f>'[1]3'!$AQ$21</f>
        <v>0</v>
      </c>
      <c r="F236" s="28">
        <f>'[1]3'!$AN$21</f>
        <v>0</v>
      </c>
      <c r="G236" s="27">
        <f>'[1]3'!$AO$21</f>
        <v>0</v>
      </c>
      <c r="H236" s="22"/>
    </row>
    <row r="237" spans="1:8" s="23" customFormat="1" ht="15.75" customHeight="1" x14ac:dyDescent="0.35">
      <c r="A237" s="16" t="s">
        <v>37</v>
      </c>
      <c r="B237" s="17" t="s">
        <v>38</v>
      </c>
      <c r="C237" s="18" t="s">
        <v>26</v>
      </c>
      <c r="D237" s="29"/>
      <c r="E237" s="20">
        <f>E238+E239+E240+E241</f>
        <v>0</v>
      </c>
      <c r="F237" s="21"/>
      <c r="G237" s="20">
        <f>G238+G239+G240+G241</f>
        <v>0</v>
      </c>
      <c r="H237" s="22"/>
    </row>
    <row r="238" spans="1:8" s="23" customFormat="1" ht="15.75" customHeight="1" x14ac:dyDescent="0.25">
      <c r="A238" s="24"/>
      <c r="B238" s="25" t="s">
        <v>39</v>
      </c>
      <c r="C238" s="18" t="s">
        <v>1</v>
      </c>
      <c r="D238" s="26">
        <f>'[1]3'!$AP$24</f>
        <v>0</v>
      </c>
      <c r="E238" s="27">
        <f>'[1]3'!$AQ$24</f>
        <v>0</v>
      </c>
      <c r="F238" s="28">
        <f>'[1]3'!$AN$24</f>
        <v>0</v>
      </c>
      <c r="G238" s="27">
        <f>'[1]3'!$AO$24</f>
        <v>0</v>
      </c>
      <c r="H238" s="22"/>
    </row>
    <row r="239" spans="1:8" s="23" customFormat="1" ht="15.75" customHeight="1" x14ac:dyDescent="0.25">
      <c r="A239" s="24"/>
      <c r="B239" s="25" t="s">
        <v>8</v>
      </c>
      <c r="C239" s="18" t="s">
        <v>1</v>
      </c>
      <c r="D239" s="26">
        <f>'[1]3'!$AP$25</f>
        <v>0</v>
      </c>
      <c r="E239" s="27">
        <f>'[1]3'!$AQ$25</f>
        <v>0</v>
      </c>
      <c r="F239" s="28">
        <f>'[1]3'!$AN$25</f>
        <v>0</v>
      </c>
      <c r="G239" s="27">
        <f>'[1]3'!$AO$25</f>
        <v>0</v>
      </c>
      <c r="H239" s="22"/>
    </row>
    <row r="240" spans="1:8" s="23" customFormat="1" ht="15.75" customHeight="1" x14ac:dyDescent="0.25">
      <c r="A240" s="24"/>
      <c r="B240" s="25" t="s">
        <v>3</v>
      </c>
      <c r="C240" s="18" t="s">
        <v>4</v>
      </c>
      <c r="D240" s="26">
        <f>'[1]3'!$AP$26</f>
        <v>0</v>
      </c>
      <c r="E240" s="27">
        <f>'[1]3'!$AQ$26</f>
        <v>0</v>
      </c>
      <c r="F240" s="28">
        <f>'[1]3'!$AN$26</f>
        <v>0</v>
      </c>
      <c r="G240" s="27">
        <f>'[1]3'!$AO$26</f>
        <v>0</v>
      </c>
      <c r="H240" s="22"/>
    </row>
    <row r="241" spans="1:8" s="23" customFormat="1" ht="15.75" customHeight="1" x14ac:dyDescent="0.25">
      <c r="A241" s="24"/>
      <c r="B241" s="25" t="s">
        <v>40</v>
      </c>
      <c r="C241" s="18" t="s">
        <v>34</v>
      </c>
      <c r="D241" s="26">
        <f>'[1]3'!$AP$27</f>
        <v>0</v>
      </c>
      <c r="E241" s="27">
        <f>'[1]3'!$AQ$27</f>
        <v>0</v>
      </c>
      <c r="F241" s="28">
        <f>'[1]3'!$AN$27</f>
        <v>0</v>
      </c>
      <c r="G241" s="27">
        <f>'[1]3'!$AO$27</f>
        <v>0</v>
      </c>
      <c r="H241" s="22"/>
    </row>
    <row r="242" spans="1:8" s="23" customFormat="1" ht="15.75" customHeight="1" x14ac:dyDescent="0.35">
      <c r="A242" s="16" t="s">
        <v>41</v>
      </c>
      <c r="B242" s="32" t="s">
        <v>42</v>
      </c>
      <c r="C242" s="18" t="s">
        <v>1</v>
      </c>
      <c r="D242" s="26">
        <f>'[1]3'!$AP$30</f>
        <v>74</v>
      </c>
      <c r="E242" s="27">
        <f>'[1]3'!$AQ$30</f>
        <v>210554</v>
      </c>
      <c r="F242" s="28">
        <f>'[1]3'!$AN$30</f>
        <v>74</v>
      </c>
      <c r="G242" s="27">
        <f>'[1]3'!$AO$30</f>
        <v>199172</v>
      </c>
      <c r="H242" s="22"/>
    </row>
    <row r="243" spans="1:8" s="23" customFormat="1" ht="15.75" customHeight="1" x14ac:dyDescent="0.25">
      <c r="A243" s="24"/>
      <c r="B243" s="25" t="s">
        <v>43</v>
      </c>
      <c r="C243" s="18" t="s">
        <v>34</v>
      </c>
      <c r="D243" s="26">
        <f>'[1]3'!$AP$31</f>
        <v>1</v>
      </c>
      <c r="E243" s="27"/>
      <c r="F243" s="28">
        <f>'[1]3'!$AN$31</f>
        <v>0</v>
      </c>
      <c r="G243" s="27"/>
      <c r="H243" s="22"/>
    </row>
    <row r="244" spans="1:8" s="23" customFormat="1" ht="15.75" customHeight="1" x14ac:dyDescent="0.25">
      <c r="A244" s="24"/>
      <c r="B244" s="33" t="s">
        <v>44</v>
      </c>
      <c r="C244" s="18" t="s">
        <v>1</v>
      </c>
      <c r="D244" s="26">
        <f>'[1]3'!$AP$33</f>
        <v>0</v>
      </c>
      <c r="E244" s="27">
        <f>'[1]3'!$AQ$33</f>
        <v>0</v>
      </c>
      <c r="F244" s="28">
        <f>'[1]3'!$AN$33</f>
        <v>0</v>
      </c>
      <c r="G244" s="27">
        <f>'[1]3'!$AO$33</f>
        <v>0</v>
      </c>
      <c r="H244" s="22"/>
    </row>
    <row r="245" spans="1:8" s="23" customFormat="1" ht="15.75" customHeight="1" x14ac:dyDescent="0.25">
      <c r="A245" s="24"/>
      <c r="B245" s="33" t="s">
        <v>45</v>
      </c>
      <c r="C245" s="18" t="s">
        <v>1</v>
      </c>
      <c r="D245" s="26">
        <f>'[1]3'!$AP$35</f>
        <v>0</v>
      </c>
      <c r="E245" s="27">
        <f>'[1]3'!$AQ$35</f>
        <v>0</v>
      </c>
      <c r="F245" s="28">
        <f>'[1]3'!$AN$35</f>
        <v>0</v>
      </c>
      <c r="G245" s="27">
        <f>'[1]3'!$AO$35</f>
        <v>0</v>
      </c>
      <c r="H245" s="22"/>
    </row>
    <row r="246" spans="1:8" s="23" customFormat="1" ht="15.75" customHeight="1" x14ac:dyDescent="0.35">
      <c r="A246" s="16" t="s">
        <v>46</v>
      </c>
      <c r="B246" s="33" t="s">
        <v>47</v>
      </c>
      <c r="C246" s="18" t="s">
        <v>34</v>
      </c>
      <c r="D246" s="26">
        <f>'[1]3'!$AP$37+'[1]3'!$AP$39</f>
        <v>0</v>
      </c>
      <c r="E246" s="27">
        <f>'[1]3'!$AQ$37+'[1]3'!$AQ$39</f>
        <v>0</v>
      </c>
      <c r="F246" s="28">
        <f>'[1]3'!$AN$37+'[1]3'!$AN$39</f>
        <v>0</v>
      </c>
      <c r="G246" s="27">
        <f>'[1]3'!$AO$37+'[1]3'!$AO$39</f>
        <v>0</v>
      </c>
      <c r="H246" s="22"/>
    </row>
    <row r="247" spans="1:8" s="23" customFormat="1" ht="15.75" customHeight="1" x14ac:dyDescent="0.25">
      <c r="A247" s="24"/>
      <c r="B247" s="33" t="s">
        <v>5</v>
      </c>
      <c r="C247" s="18" t="s">
        <v>4</v>
      </c>
      <c r="D247" s="26">
        <f>'[1]3'!$AP$41</f>
        <v>0</v>
      </c>
      <c r="E247" s="27">
        <f>'[1]3'!$AQ$41</f>
        <v>0</v>
      </c>
      <c r="F247" s="28">
        <f>'[1]3'!$AN$41</f>
        <v>0</v>
      </c>
      <c r="G247" s="27">
        <f>'[1]3'!$AO$41</f>
        <v>0</v>
      </c>
      <c r="H247" s="22"/>
    </row>
    <row r="248" spans="1:8" s="23" customFormat="1" ht="15.75" customHeight="1" x14ac:dyDescent="0.35">
      <c r="A248" s="16" t="s">
        <v>48</v>
      </c>
      <c r="B248" s="34" t="s">
        <v>49</v>
      </c>
      <c r="C248" s="18" t="s">
        <v>34</v>
      </c>
      <c r="D248" s="19">
        <f>'[1]3'!$AP$43</f>
        <v>0</v>
      </c>
      <c r="E248" s="20">
        <f>'[1]3'!$AQ$43</f>
        <v>0</v>
      </c>
      <c r="F248" s="21">
        <f>F249+F250</f>
        <v>0</v>
      </c>
      <c r="G248" s="20">
        <f>G249+G250</f>
        <v>0</v>
      </c>
      <c r="H248" s="22"/>
    </row>
    <row r="249" spans="1:8" s="23" customFormat="1" ht="15.75" customHeight="1" x14ac:dyDescent="0.25">
      <c r="A249" s="24"/>
      <c r="B249" s="35" t="s">
        <v>50</v>
      </c>
      <c r="C249" s="18" t="s">
        <v>34</v>
      </c>
      <c r="D249" s="26"/>
      <c r="E249" s="27"/>
      <c r="F249" s="28">
        <f>'[1]3'!$AN$44+'[1]3'!$AN$46</f>
        <v>0</v>
      </c>
      <c r="G249" s="27">
        <f>'[1]3'!$AO$44+'[1]3'!$AO$46</f>
        <v>0</v>
      </c>
      <c r="H249" s="22"/>
    </row>
    <row r="250" spans="1:8" s="23" customFormat="1" ht="15.75" customHeight="1" x14ac:dyDescent="0.25">
      <c r="A250" s="24"/>
      <c r="B250" s="35" t="s">
        <v>51</v>
      </c>
      <c r="C250" s="18" t="s">
        <v>34</v>
      </c>
      <c r="D250" s="26"/>
      <c r="E250" s="27"/>
      <c r="F250" s="28">
        <f>'[1]3'!$AN$45</f>
        <v>0</v>
      </c>
      <c r="G250" s="27">
        <f>'[1]3'!$AO$45</f>
        <v>0</v>
      </c>
      <c r="H250" s="22"/>
    </row>
    <row r="251" spans="1:8" s="23" customFormat="1" ht="15.75" customHeight="1" x14ac:dyDescent="0.25">
      <c r="A251" s="36" t="s">
        <v>52</v>
      </c>
      <c r="B251" s="37" t="s">
        <v>53</v>
      </c>
      <c r="C251" s="18" t="s">
        <v>26</v>
      </c>
      <c r="D251" s="26"/>
      <c r="E251" s="27"/>
      <c r="F251" s="28"/>
      <c r="G251" s="27">
        <f>'[1]3'!$AO$47+'[1]3'!$AO$48</f>
        <v>0</v>
      </c>
      <c r="H251" s="22"/>
    </row>
    <row r="252" spans="1:8" s="23" customFormat="1" ht="15.75" customHeight="1" x14ac:dyDescent="0.3">
      <c r="A252" s="38" t="s">
        <v>54</v>
      </c>
      <c r="B252" s="34" t="s">
        <v>6</v>
      </c>
      <c r="C252" s="18" t="s">
        <v>34</v>
      </c>
      <c r="D252" s="19">
        <f>'[1]3'!$AP$49</f>
        <v>0</v>
      </c>
      <c r="E252" s="20">
        <f>'[1]3'!$AQ$49</f>
        <v>0</v>
      </c>
      <c r="F252" s="21">
        <f>F253+F254</f>
        <v>1</v>
      </c>
      <c r="G252" s="20">
        <f>G253+G254</f>
        <v>9677</v>
      </c>
      <c r="H252" s="22"/>
    </row>
    <row r="253" spans="1:8" s="23" customFormat="1" ht="15.75" customHeight="1" x14ac:dyDescent="0.25">
      <c r="A253" s="24"/>
      <c r="B253" s="35" t="s">
        <v>55</v>
      </c>
      <c r="C253" s="18" t="s">
        <v>34</v>
      </c>
      <c r="D253" s="26"/>
      <c r="E253" s="27"/>
      <c r="F253" s="28">
        <f>'[1]3'!$AN$50</f>
        <v>1</v>
      </c>
      <c r="G253" s="27">
        <f>'[1]3'!$AO$50</f>
        <v>9677</v>
      </c>
      <c r="H253" s="22"/>
    </row>
    <row r="254" spans="1:8" s="23" customFormat="1" ht="15.75" customHeight="1" x14ac:dyDescent="0.25">
      <c r="A254" s="24"/>
      <c r="B254" s="35" t="s">
        <v>56</v>
      </c>
      <c r="C254" s="18" t="s">
        <v>34</v>
      </c>
      <c r="D254" s="26"/>
      <c r="E254" s="27"/>
      <c r="F254" s="28">
        <f>'[1]3'!$AN$51+'[1]3'!$AN$52</f>
        <v>0</v>
      </c>
      <c r="G254" s="27">
        <f>'[1]3'!$AO$51+'[1]3'!$AO$52</f>
        <v>0</v>
      </c>
      <c r="H254" s="22"/>
    </row>
    <row r="255" spans="1:8" s="23" customFormat="1" ht="15.75" customHeight="1" x14ac:dyDescent="0.35">
      <c r="A255" s="16" t="s">
        <v>57</v>
      </c>
      <c r="B255" s="34" t="s">
        <v>7</v>
      </c>
      <c r="C255" s="18" t="s">
        <v>26</v>
      </c>
      <c r="D255" s="19">
        <f>'[1]3'!$AP$54</f>
        <v>0</v>
      </c>
      <c r="E255" s="20">
        <f>'[1]3'!$AQ$54</f>
        <v>0</v>
      </c>
      <c r="F255" s="21">
        <f>F256+F257</f>
        <v>2</v>
      </c>
      <c r="G255" s="20">
        <f>G256+G257</f>
        <v>3868</v>
      </c>
      <c r="H255" s="22"/>
    </row>
    <row r="256" spans="1:8" s="23" customFormat="1" ht="15.75" customHeight="1" x14ac:dyDescent="0.25">
      <c r="A256" s="24"/>
      <c r="B256" s="35" t="s">
        <v>50</v>
      </c>
      <c r="C256" s="18" t="s">
        <v>34</v>
      </c>
      <c r="D256" s="26"/>
      <c r="E256" s="27"/>
      <c r="F256" s="28">
        <f>'[1]3'!$AN$55+'[1]3'!$AN$57</f>
        <v>2</v>
      </c>
      <c r="G256" s="27">
        <f>'[1]3'!$AO$55+'[1]3'!$AO$57</f>
        <v>3868</v>
      </c>
      <c r="H256" s="22"/>
    </row>
    <row r="257" spans="1:8" s="23" customFormat="1" ht="15.75" customHeight="1" x14ac:dyDescent="0.25">
      <c r="A257" s="24"/>
      <c r="B257" s="35" t="s">
        <v>51</v>
      </c>
      <c r="C257" s="18" t="s">
        <v>34</v>
      </c>
      <c r="D257" s="26"/>
      <c r="E257" s="27"/>
      <c r="F257" s="28">
        <f>'[1]3'!$AN$56</f>
        <v>0</v>
      </c>
      <c r="G257" s="27">
        <f>'[1]3'!$AO$56</f>
        <v>0</v>
      </c>
      <c r="H257" s="22"/>
    </row>
    <row r="258" spans="1:8" s="23" customFormat="1" ht="15.75" customHeight="1" x14ac:dyDescent="0.25">
      <c r="A258" s="36" t="s">
        <v>52</v>
      </c>
      <c r="B258" s="37" t="s">
        <v>58</v>
      </c>
      <c r="C258" s="18" t="s">
        <v>34</v>
      </c>
      <c r="D258" s="26"/>
      <c r="E258" s="27"/>
      <c r="F258" s="28"/>
      <c r="G258" s="27">
        <f>'[1]3'!$AO$58+'[1]3'!$AO$59</f>
        <v>0</v>
      </c>
      <c r="H258" s="22"/>
    </row>
    <row r="259" spans="1:8" s="23" customFormat="1" ht="15.75" customHeight="1" x14ac:dyDescent="0.25">
      <c r="A259" s="24"/>
      <c r="B259" s="33" t="s">
        <v>59</v>
      </c>
      <c r="C259" s="18" t="s">
        <v>34</v>
      </c>
      <c r="D259" s="26">
        <f>'[1]3'!$AP$60</f>
        <v>0</v>
      </c>
      <c r="E259" s="27">
        <f>'[1]3'!$AQ$60</f>
        <v>0</v>
      </c>
      <c r="F259" s="28">
        <f>'[1]3'!$AN$60</f>
        <v>0</v>
      </c>
      <c r="G259" s="27">
        <f>'[1]3'!$AO$60</f>
        <v>0</v>
      </c>
      <c r="H259" s="22"/>
    </row>
    <row r="260" spans="1:8" s="23" customFormat="1" ht="15.75" customHeight="1" x14ac:dyDescent="0.35">
      <c r="A260" s="39" t="s">
        <v>116</v>
      </c>
      <c r="B260" s="33" t="s">
        <v>117</v>
      </c>
      <c r="C260" s="18" t="s">
        <v>34</v>
      </c>
      <c r="D260" s="26">
        <f>'[1]3'!$AP$64</f>
        <v>0</v>
      </c>
      <c r="E260" s="27">
        <f>'[1]3'!$AQ$64</f>
        <v>0</v>
      </c>
      <c r="F260" s="28">
        <f>'[1]3'!$AN$64</f>
        <v>0</v>
      </c>
      <c r="G260" s="27">
        <f>'[1]3'!$AO$64</f>
        <v>0</v>
      </c>
      <c r="H260" s="22"/>
    </row>
    <row r="261" spans="1:8" s="23" customFormat="1" ht="15.75" customHeight="1" x14ac:dyDescent="0.25">
      <c r="A261" s="24"/>
      <c r="B261" s="33" t="s">
        <v>13</v>
      </c>
      <c r="C261" s="18" t="s">
        <v>34</v>
      </c>
      <c r="D261" s="26">
        <f>'[1]3'!$AP$66</f>
        <v>0</v>
      </c>
      <c r="E261" s="27">
        <f>'[1]3'!$AQ$66</f>
        <v>0</v>
      </c>
      <c r="F261" s="28">
        <f>'[1]3'!$AN$66</f>
        <v>0</v>
      </c>
      <c r="G261" s="27">
        <f>'[1]3'!$AO$66</f>
        <v>0</v>
      </c>
      <c r="H261" s="22"/>
    </row>
    <row r="262" spans="1:8" s="23" customFormat="1" ht="15.75" customHeight="1" x14ac:dyDescent="0.25">
      <c r="A262" s="24"/>
      <c r="B262" s="33" t="s">
        <v>60</v>
      </c>
      <c r="C262" s="18" t="s">
        <v>4</v>
      </c>
      <c r="D262" s="26">
        <f>'[1]3'!$AP$68</f>
        <v>0</v>
      </c>
      <c r="E262" s="27">
        <f>'[1]3'!$AQ$68</f>
        <v>0</v>
      </c>
      <c r="F262" s="28">
        <f>'[1]3'!$AN$68</f>
        <v>0</v>
      </c>
      <c r="G262" s="27">
        <f>'[1]3'!$AO$68</f>
        <v>0</v>
      </c>
      <c r="H262" s="22"/>
    </row>
    <row r="263" spans="1:8" s="23" customFormat="1" ht="15.75" customHeight="1" x14ac:dyDescent="0.25">
      <c r="A263" s="24"/>
      <c r="B263" s="33" t="s">
        <v>61</v>
      </c>
      <c r="C263" s="18" t="s">
        <v>1</v>
      </c>
      <c r="D263" s="26">
        <f>'[1]3'!$AP$70</f>
        <v>0</v>
      </c>
      <c r="E263" s="27">
        <f>'[1]3'!$AQ$70</f>
        <v>0</v>
      </c>
      <c r="F263" s="28">
        <f>'[1]3'!$AN$70</f>
        <v>0</v>
      </c>
      <c r="G263" s="27">
        <f>'[1]3'!$AO$70</f>
        <v>0</v>
      </c>
      <c r="H263" s="22"/>
    </row>
    <row r="264" spans="1:8" s="23" customFormat="1" ht="15.75" customHeight="1" x14ac:dyDescent="0.25">
      <c r="A264" s="36" t="s">
        <v>52</v>
      </c>
      <c r="B264" s="40" t="s">
        <v>62</v>
      </c>
      <c r="C264" s="41" t="s">
        <v>26</v>
      </c>
      <c r="D264" s="42"/>
      <c r="E264" s="43"/>
      <c r="F264" s="44"/>
      <c r="G264" s="43">
        <f>G265+G266+G267+G268</f>
        <v>0</v>
      </c>
      <c r="H264" s="22"/>
    </row>
    <row r="265" spans="1:8" s="23" customFormat="1" ht="15.75" customHeight="1" x14ac:dyDescent="0.2">
      <c r="A265" s="45"/>
      <c r="B265" s="46" t="s">
        <v>63</v>
      </c>
      <c r="C265" s="47" t="s">
        <v>26</v>
      </c>
      <c r="D265" s="48"/>
      <c r="E265" s="49"/>
      <c r="F265" s="50"/>
      <c r="G265" s="49">
        <f>'[1]3'!$AO$74</f>
        <v>0</v>
      </c>
      <c r="H265" s="22"/>
    </row>
    <row r="266" spans="1:8" s="23" customFormat="1" ht="15.75" customHeight="1" x14ac:dyDescent="0.2">
      <c r="A266" s="45"/>
      <c r="B266" s="46" t="s">
        <v>64</v>
      </c>
      <c r="C266" s="47" t="s">
        <v>34</v>
      </c>
      <c r="D266" s="48"/>
      <c r="E266" s="49"/>
      <c r="F266" s="50">
        <f>'[1]3'!$AN$75+'[1]3'!$AN$76</f>
        <v>0</v>
      </c>
      <c r="G266" s="49">
        <f>'[1]3'!$AO$75+'[1]3'!$AO$76</f>
        <v>0</v>
      </c>
      <c r="H266" s="22"/>
    </row>
    <row r="267" spans="1:8" s="23" customFormat="1" ht="15.75" customHeight="1" x14ac:dyDescent="0.2">
      <c r="A267" s="45"/>
      <c r="B267" s="46" t="s">
        <v>65</v>
      </c>
      <c r="C267" s="47" t="s">
        <v>4</v>
      </c>
      <c r="D267" s="48"/>
      <c r="E267" s="49"/>
      <c r="F267" s="50">
        <f>'[1]3'!$AN$77</f>
        <v>0</v>
      </c>
      <c r="G267" s="49">
        <f>'[1]3'!$AO$77</f>
        <v>0</v>
      </c>
      <c r="H267" s="22"/>
    </row>
    <row r="268" spans="1:8" s="23" customFormat="1" ht="15.75" customHeight="1" x14ac:dyDescent="0.2">
      <c r="A268" s="45"/>
      <c r="B268" s="46" t="s">
        <v>66</v>
      </c>
      <c r="C268" s="47" t="s">
        <v>26</v>
      </c>
      <c r="D268" s="48"/>
      <c r="E268" s="49"/>
      <c r="F268" s="50"/>
      <c r="G268" s="49">
        <f>'[1]3'!$AO$73+'[1]3'!$AO$78+'[1]3'!$AO$79</f>
        <v>0</v>
      </c>
      <c r="H268" s="22"/>
    </row>
    <row r="269" spans="1:8" s="23" customFormat="1" ht="15.75" customHeight="1" x14ac:dyDescent="0.2">
      <c r="A269" s="51"/>
      <c r="B269" s="52" t="s">
        <v>67</v>
      </c>
      <c r="C269" s="53" t="s">
        <v>14</v>
      </c>
      <c r="D269" s="54"/>
      <c r="E269" s="55">
        <f>E270+E273+E276+E279+E282+E285</f>
        <v>0</v>
      </c>
      <c r="F269" s="51"/>
      <c r="G269" s="55">
        <f>G270+G273+G276+G279+G282+G285</f>
        <v>43651</v>
      </c>
      <c r="H269" s="22"/>
    </row>
    <row r="270" spans="1:8" s="2" customFormat="1" ht="15.75" customHeight="1" x14ac:dyDescent="0.35">
      <c r="A270" s="16" t="s">
        <v>9</v>
      </c>
      <c r="B270" s="32" t="s">
        <v>9</v>
      </c>
      <c r="C270" s="18" t="s">
        <v>4</v>
      </c>
      <c r="D270" s="19">
        <f>'[1]3'!$AP$81</f>
        <v>0</v>
      </c>
      <c r="E270" s="20">
        <f>'[1]3'!$AQ$81</f>
        <v>0</v>
      </c>
      <c r="F270" s="21">
        <f>SUM(F271:F272)</f>
        <v>0</v>
      </c>
      <c r="G270" s="20">
        <f>SUM(G271:G272)</f>
        <v>0</v>
      </c>
      <c r="H270" s="10"/>
    </row>
    <row r="271" spans="1:8" s="2" customFormat="1" ht="15.75" customHeight="1" x14ac:dyDescent="0.25">
      <c r="A271" s="24"/>
      <c r="B271" s="35" t="s">
        <v>118</v>
      </c>
      <c r="C271" s="18" t="s">
        <v>4</v>
      </c>
      <c r="D271" s="26"/>
      <c r="E271" s="27"/>
      <c r="F271" s="28">
        <f>'[1]3'!$AN$82+'[1]3'!$AN$84</f>
        <v>0</v>
      </c>
      <c r="G271" s="27">
        <f>'[1]3'!$AO$82+'[1]3'!$AO$84</f>
        <v>0</v>
      </c>
      <c r="H271" s="10"/>
    </row>
    <row r="272" spans="1:8" s="2" customFormat="1" ht="15.75" customHeight="1" x14ac:dyDescent="0.25">
      <c r="A272" s="24"/>
      <c r="B272" s="25" t="s">
        <v>68</v>
      </c>
      <c r="C272" s="18" t="s">
        <v>4</v>
      </c>
      <c r="D272" s="26"/>
      <c r="E272" s="27"/>
      <c r="F272" s="28">
        <f>'[1]3'!$AN$83+'[1]3'!$AN$85</f>
        <v>0</v>
      </c>
      <c r="G272" s="27">
        <f>'[1]3'!$AO$83+'[1]3'!$AO$85</f>
        <v>0</v>
      </c>
      <c r="H272" s="10"/>
    </row>
    <row r="273" spans="1:8" s="2" customFormat="1" ht="15.75" customHeight="1" x14ac:dyDescent="0.35">
      <c r="A273" s="16" t="s">
        <v>10</v>
      </c>
      <c r="B273" s="32" t="s">
        <v>10</v>
      </c>
      <c r="C273" s="18" t="s">
        <v>4</v>
      </c>
      <c r="D273" s="19">
        <f>'[1]3'!$AP$87</f>
        <v>0</v>
      </c>
      <c r="E273" s="20">
        <f>'[1]3'!$AQ$87</f>
        <v>0</v>
      </c>
      <c r="F273" s="21">
        <f>SUM(F274:F275)</f>
        <v>0</v>
      </c>
      <c r="G273" s="20">
        <f>SUM(G274:G275)</f>
        <v>0</v>
      </c>
      <c r="H273" s="10"/>
    </row>
    <row r="274" spans="1:8" s="2" customFormat="1" ht="15.75" customHeight="1" x14ac:dyDescent="0.25">
      <c r="A274" s="24"/>
      <c r="B274" s="35" t="s">
        <v>118</v>
      </c>
      <c r="C274" s="18" t="s">
        <v>4</v>
      </c>
      <c r="D274" s="26"/>
      <c r="E274" s="27"/>
      <c r="F274" s="28">
        <f>'[1]3'!$AN$88+'[1]3'!$AN$90</f>
        <v>0</v>
      </c>
      <c r="G274" s="27">
        <f>'[1]3'!$AO$88+'[1]3'!$AO$90</f>
        <v>0</v>
      </c>
      <c r="H274" s="10"/>
    </row>
    <row r="275" spans="1:8" s="2" customFormat="1" ht="15.75" customHeight="1" x14ac:dyDescent="0.25">
      <c r="A275" s="24"/>
      <c r="B275" s="25" t="s">
        <v>68</v>
      </c>
      <c r="C275" s="18" t="s">
        <v>4</v>
      </c>
      <c r="D275" s="26"/>
      <c r="E275" s="27"/>
      <c r="F275" s="28">
        <f>'[1]3'!$AN$89+'[1]3'!$AN$91</f>
        <v>0</v>
      </c>
      <c r="G275" s="27">
        <f>'[1]3'!$AO$89+'[1]3'!$AO$91</f>
        <v>0</v>
      </c>
      <c r="H275" s="10"/>
    </row>
    <row r="276" spans="1:8" s="2" customFormat="1" ht="15.75" customHeight="1" x14ac:dyDescent="0.35">
      <c r="A276" s="16" t="s">
        <v>69</v>
      </c>
      <c r="B276" s="32" t="s">
        <v>69</v>
      </c>
      <c r="C276" s="18" t="s">
        <v>4</v>
      </c>
      <c r="D276" s="19">
        <f>'[1]3'!$AP$93</f>
        <v>0</v>
      </c>
      <c r="E276" s="20">
        <f>'[1]3'!$AQ$93</f>
        <v>0</v>
      </c>
      <c r="F276" s="21">
        <f>SUM(F277:F278)</f>
        <v>4</v>
      </c>
      <c r="G276" s="20">
        <f>SUM(G277:G278)</f>
        <v>11722</v>
      </c>
      <c r="H276" s="10"/>
    </row>
    <row r="277" spans="1:8" s="2" customFormat="1" ht="15.75" customHeight="1" x14ac:dyDescent="0.25">
      <c r="A277" s="24"/>
      <c r="B277" s="35" t="s">
        <v>118</v>
      </c>
      <c r="C277" s="18" t="s">
        <v>4</v>
      </c>
      <c r="D277" s="26"/>
      <c r="E277" s="27"/>
      <c r="F277" s="28">
        <f>'[1]3'!$AN$94+'[1]3'!$AN$96</f>
        <v>4</v>
      </c>
      <c r="G277" s="27">
        <f>'[1]3'!$AO$94+'[1]3'!$AO$96</f>
        <v>11722</v>
      </c>
      <c r="H277" s="10"/>
    </row>
    <row r="278" spans="1:8" s="2" customFormat="1" ht="15.75" customHeight="1" x14ac:dyDescent="0.25">
      <c r="A278" s="24"/>
      <c r="B278" s="25" t="s">
        <v>68</v>
      </c>
      <c r="C278" s="18" t="s">
        <v>4</v>
      </c>
      <c r="D278" s="26"/>
      <c r="E278" s="27"/>
      <c r="F278" s="28">
        <f>'[1]3'!$AN$95+'[1]3'!$AN$97</f>
        <v>0</v>
      </c>
      <c r="G278" s="27">
        <f>'[1]3'!$AO$95+'[1]3'!$AO$97</f>
        <v>0</v>
      </c>
      <c r="H278" s="10"/>
    </row>
    <row r="279" spans="1:8" s="2" customFormat="1" ht="15.75" customHeight="1" x14ac:dyDescent="0.35">
      <c r="A279" s="16" t="s">
        <v>70</v>
      </c>
      <c r="B279" s="32" t="s">
        <v>71</v>
      </c>
      <c r="C279" s="18" t="s">
        <v>4</v>
      </c>
      <c r="D279" s="19">
        <f>'[1]3'!$AP$99</f>
        <v>0</v>
      </c>
      <c r="E279" s="20">
        <f>'[1]3'!$AQ$99</f>
        <v>0</v>
      </c>
      <c r="F279" s="21">
        <f>SUM(F280:F281)</f>
        <v>9</v>
      </c>
      <c r="G279" s="20">
        <f>SUM(G280:G281)</f>
        <v>9646</v>
      </c>
      <c r="H279" s="10"/>
    </row>
    <row r="280" spans="1:8" s="2" customFormat="1" ht="15.75" customHeight="1" x14ac:dyDescent="0.25">
      <c r="A280" s="24"/>
      <c r="B280" s="35" t="s">
        <v>118</v>
      </c>
      <c r="C280" s="18" t="s">
        <v>4</v>
      </c>
      <c r="D280" s="26"/>
      <c r="E280" s="27"/>
      <c r="F280" s="28">
        <f>'[1]3'!$AN$100+'[1]3'!$AN$102</f>
        <v>0</v>
      </c>
      <c r="G280" s="27">
        <f>'[1]3'!$AO$100+'[1]3'!$AO$102</f>
        <v>0</v>
      </c>
      <c r="H280" s="10"/>
    </row>
    <row r="281" spans="1:8" s="2" customFormat="1" ht="15.75" customHeight="1" x14ac:dyDescent="0.25">
      <c r="A281" s="24"/>
      <c r="B281" s="25" t="s">
        <v>68</v>
      </c>
      <c r="C281" s="18" t="s">
        <v>4</v>
      </c>
      <c r="D281" s="26"/>
      <c r="E281" s="27"/>
      <c r="F281" s="28">
        <f>'[1]3'!$AN$101+'[1]3'!$AN$103</f>
        <v>9</v>
      </c>
      <c r="G281" s="27">
        <f>'[1]3'!$AO$101+'[1]3'!$AO$103</f>
        <v>9646</v>
      </c>
      <c r="H281" s="10"/>
    </row>
    <row r="282" spans="1:8" s="2" customFormat="1" ht="15.75" customHeight="1" x14ac:dyDescent="0.35">
      <c r="A282" s="16" t="s">
        <v>72</v>
      </c>
      <c r="B282" s="32" t="s">
        <v>73</v>
      </c>
      <c r="C282" s="18" t="s">
        <v>34</v>
      </c>
      <c r="D282" s="19">
        <f>'[1]3'!$AP$105</f>
        <v>0</v>
      </c>
      <c r="E282" s="20">
        <f>'[1]3'!$AQ$105</f>
        <v>0</v>
      </c>
      <c r="F282" s="21">
        <f>SUM(F283:F284)</f>
        <v>2</v>
      </c>
      <c r="G282" s="20">
        <f>SUM(G283:G284)</f>
        <v>20316</v>
      </c>
      <c r="H282" s="10"/>
    </row>
    <row r="283" spans="1:8" s="2" customFormat="1" ht="15.75" customHeight="1" x14ac:dyDescent="0.25">
      <c r="A283" s="24"/>
      <c r="B283" s="35" t="s">
        <v>119</v>
      </c>
      <c r="C283" s="18" t="s">
        <v>34</v>
      </c>
      <c r="D283" s="26"/>
      <c r="E283" s="27"/>
      <c r="F283" s="28">
        <f>'[1]3'!$AN$106</f>
        <v>2</v>
      </c>
      <c r="G283" s="27">
        <f>'[1]3'!$AO$106</f>
        <v>20316</v>
      </c>
      <c r="H283" s="10"/>
    </row>
    <row r="284" spans="1:8" s="2" customFormat="1" ht="15.75" customHeight="1" x14ac:dyDescent="0.25">
      <c r="A284" s="24"/>
      <c r="B284" s="25" t="s">
        <v>74</v>
      </c>
      <c r="C284" s="18" t="s">
        <v>34</v>
      </c>
      <c r="D284" s="26"/>
      <c r="E284" s="27"/>
      <c r="F284" s="28">
        <f>'[1]3'!$AN$107</f>
        <v>0</v>
      </c>
      <c r="G284" s="27">
        <f>'[1]3'!$AO$107</f>
        <v>0</v>
      </c>
      <c r="H284" s="10"/>
    </row>
    <row r="285" spans="1:8" s="2" customFormat="1" ht="15.75" customHeight="1" x14ac:dyDescent="0.35">
      <c r="A285" s="16" t="s">
        <v>75</v>
      </c>
      <c r="B285" s="32" t="s">
        <v>76</v>
      </c>
      <c r="C285" s="18" t="s">
        <v>34</v>
      </c>
      <c r="D285" s="19">
        <f>'[1]3'!$AP$109</f>
        <v>0</v>
      </c>
      <c r="E285" s="20">
        <f>'[1]3'!$AQ$109</f>
        <v>0</v>
      </c>
      <c r="F285" s="21">
        <f>SUM(F287:F293)</f>
        <v>2</v>
      </c>
      <c r="G285" s="20">
        <f>SUM(G287:G293)</f>
        <v>1967</v>
      </c>
      <c r="H285" s="10"/>
    </row>
    <row r="286" spans="1:8" s="2" customFormat="1" ht="15.75" customHeight="1" x14ac:dyDescent="0.25">
      <c r="A286" s="24"/>
      <c r="B286" s="35" t="s">
        <v>77</v>
      </c>
      <c r="C286" s="18" t="s">
        <v>34</v>
      </c>
      <c r="D286" s="26"/>
      <c r="E286" s="27"/>
      <c r="F286" s="28"/>
      <c r="G286" s="27"/>
      <c r="H286" s="10"/>
    </row>
    <row r="287" spans="1:8" s="2" customFormat="1" ht="15.75" customHeight="1" x14ac:dyDescent="0.25">
      <c r="A287" s="24"/>
      <c r="B287" s="25" t="s">
        <v>78</v>
      </c>
      <c r="C287" s="18" t="s">
        <v>34</v>
      </c>
      <c r="D287" s="26"/>
      <c r="E287" s="27"/>
      <c r="F287" s="56">
        <f>'[1]3'!$AN$111+'[1]3'!$AN$112+'[1]3'!$AN$113+'[1]3'!$AN$114+'[1]3'!$AN$115+'[1]3'!$AN$116</f>
        <v>2</v>
      </c>
      <c r="G287" s="27">
        <f>'[1]3'!$AO$111+'[1]3'!$AO$112+'[1]3'!$AO$113+'[1]3'!$AO$114+'[1]3'!$AO$115+'[1]3'!$AO$116</f>
        <v>1967</v>
      </c>
      <c r="H287" s="10"/>
    </row>
    <row r="288" spans="1:8" s="2" customFormat="1" ht="15.75" customHeight="1" x14ac:dyDescent="0.25">
      <c r="A288" s="24"/>
      <c r="B288" s="25" t="s">
        <v>79</v>
      </c>
      <c r="C288" s="18" t="s">
        <v>34</v>
      </c>
      <c r="D288" s="26"/>
      <c r="E288" s="27"/>
      <c r="F288" s="28">
        <f>'[1]3'!$AN$117+'[1]3'!$AN$118+'[1]3'!$AN$119</f>
        <v>0</v>
      </c>
      <c r="G288" s="27">
        <f>'[1]3'!$AO$117+'[1]3'!$AO$118+'[1]3'!$AO$119</f>
        <v>0</v>
      </c>
      <c r="H288" s="10"/>
    </row>
    <row r="289" spans="1:8" s="2" customFormat="1" ht="15.75" customHeight="1" x14ac:dyDescent="0.25">
      <c r="A289" s="24"/>
      <c r="B289" s="25" t="s">
        <v>80</v>
      </c>
      <c r="C289" s="18" t="s">
        <v>34</v>
      </c>
      <c r="D289" s="26"/>
      <c r="E289" s="27"/>
      <c r="F289" s="28">
        <f>'[1]3'!$AN$120+'[1]3'!$AN$121</f>
        <v>0</v>
      </c>
      <c r="G289" s="27">
        <f>'[1]3'!$AO$120+'[1]3'!$AO$121</f>
        <v>0</v>
      </c>
      <c r="H289" s="10"/>
    </row>
    <row r="290" spans="1:8" s="2" customFormat="1" ht="15.75" customHeight="1" x14ac:dyDescent="0.25">
      <c r="A290" s="24"/>
      <c r="B290" s="25" t="s">
        <v>81</v>
      </c>
      <c r="C290" s="18" t="s">
        <v>34</v>
      </c>
      <c r="D290" s="26"/>
      <c r="E290" s="27"/>
      <c r="F290" s="28">
        <f>'[1]3'!$AN$122</f>
        <v>0</v>
      </c>
      <c r="G290" s="27">
        <f>'[1]3'!$AO$122</f>
        <v>0</v>
      </c>
      <c r="H290" s="10"/>
    </row>
    <row r="291" spans="1:8" s="2" customFormat="1" ht="15.75" customHeight="1" x14ac:dyDescent="0.25">
      <c r="A291" s="24"/>
      <c r="B291" s="25" t="s">
        <v>82</v>
      </c>
      <c r="C291" s="18" t="s">
        <v>34</v>
      </c>
      <c r="D291" s="26"/>
      <c r="E291" s="27"/>
      <c r="F291" s="28">
        <f>'[1]3'!$AN$123</f>
        <v>0</v>
      </c>
      <c r="G291" s="27">
        <f>'[1]3'!$AO$123</f>
        <v>0</v>
      </c>
      <c r="H291" s="10"/>
    </row>
    <row r="292" spans="1:8" s="2" customFormat="1" ht="15.75" customHeight="1" x14ac:dyDescent="0.25">
      <c r="A292" s="24"/>
      <c r="B292" s="25" t="s">
        <v>83</v>
      </c>
      <c r="C292" s="18" t="s">
        <v>34</v>
      </c>
      <c r="D292" s="26"/>
      <c r="E292" s="27"/>
      <c r="F292" s="28">
        <f>'[1]3'!$AN$124</f>
        <v>0</v>
      </c>
      <c r="G292" s="27">
        <f>'[1]3'!$AO$124</f>
        <v>0</v>
      </c>
      <c r="H292" s="10"/>
    </row>
    <row r="293" spans="1:8" s="2" customFormat="1" ht="15.75" customHeight="1" x14ac:dyDescent="0.25">
      <c r="A293" s="24"/>
      <c r="B293" s="25"/>
      <c r="C293" s="18" t="s">
        <v>34</v>
      </c>
      <c r="D293" s="26"/>
      <c r="E293" s="27"/>
      <c r="F293" s="28">
        <f>'[1]3'!$AN$125+'[1]3'!$AN$126+'[1]3'!$AN$127+'[1]3'!$AN$128+'[1]3'!$AN$129+'[1]3'!$AN$130</f>
        <v>0</v>
      </c>
      <c r="G293" s="27">
        <f>'[1]3'!$AO$125+'[1]3'!$AO$126+'[1]3'!$AO$127+'[1]3'!$AO$128+'[1]3'!$AO$129+'[1]3'!$AO$130</f>
        <v>0</v>
      </c>
      <c r="H293" s="10"/>
    </row>
    <row r="294" spans="1:8" s="2" customFormat="1" ht="15.75" customHeight="1" x14ac:dyDescent="0.25">
      <c r="A294" s="36" t="s">
        <v>52</v>
      </c>
      <c r="B294" s="57" t="s">
        <v>62</v>
      </c>
      <c r="C294" s="18" t="s">
        <v>26</v>
      </c>
      <c r="D294" s="29"/>
      <c r="E294" s="20"/>
      <c r="F294" s="21">
        <f>F295+F296+F297</f>
        <v>0</v>
      </c>
      <c r="G294" s="20">
        <f>G295+G296+G297</f>
        <v>0</v>
      </c>
      <c r="H294" s="10"/>
    </row>
    <row r="295" spans="1:8" s="2" customFormat="1" ht="15.75" customHeight="1" x14ac:dyDescent="0.25">
      <c r="A295" s="24"/>
      <c r="B295" s="37" t="s">
        <v>84</v>
      </c>
      <c r="C295" s="18" t="s">
        <v>4</v>
      </c>
      <c r="D295" s="26"/>
      <c r="E295" s="27"/>
      <c r="F295" s="28">
        <f>'[1]3'!$AN$132</f>
        <v>0</v>
      </c>
      <c r="G295" s="27">
        <f>'[1]3'!$AO$132</f>
        <v>0</v>
      </c>
      <c r="H295" s="10"/>
    </row>
    <row r="296" spans="1:8" s="2" customFormat="1" ht="15.75" customHeight="1" x14ac:dyDescent="0.25">
      <c r="A296" s="24"/>
      <c r="B296" s="37" t="s">
        <v>85</v>
      </c>
      <c r="C296" s="18" t="s">
        <v>34</v>
      </c>
      <c r="D296" s="26"/>
      <c r="E296" s="27"/>
      <c r="F296" s="28">
        <f>'[1]3'!$AN$133</f>
        <v>0</v>
      </c>
      <c r="G296" s="27">
        <f>'[1]3'!$AO$133</f>
        <v>0</v>
      </c>
      <c r="H296" s="10"/>
    </row>
    <row r="297" spans="1:8" s="2" customFormat="1" ht="15.75" customHeight="1" x14ac:dyDescent="0.25">
      <c r="A297" s="24"/>
      <c r="B297" s="37"/>
      <c r="C297" s="18" t="s">
        <v>26</v>
      </c>
      <c r="D297" s="26"/>
      <c r="E297" s="27"/>
      <c r="F297" s="28">
        <f>'[1]3'!$AN$134</f>
        <v>0</v>
      </c>
      <c r="G297" s="27">
        <f>'[1]3'!$AO$134</f>
        <v>0</v>
      </c>
      <c r="H297" s="10"/>
    </row>
    <row r="298" spans="1:8" s="23" customFormat="1" ht="15.75" customHeight="1" x14ac:dyDescent="0.25">
      <c r="A298" s="51"/>
      <c r="B298" s="52" t="s">
        <v>86</v>
      </c>
      <c r="C298" s="53" t="s">
        <v>26</v>
      </c>
      <c r="D298" s="58"/>
      <c r="E298" s="59">
        <f>E299+E302+E314</f>
        <v>0</v>
      </c>
      <c r="F298" s="60"/>
      <c r="G298" s="59">
        <f>G299+G302+G314</f>
        <v>23538</v>
      </c>
      <c r="H298" s="22"/>
    </row>
    <row r="299" spans="1:8" s="23" customFormat="1" ht="15.75" customHeight="1" x14ac:dyDescent="0.35">
      <c r="A299" s="61" t="s">
        <v>87</v>
      </c>
      <c r="B299" s="62" t="s">
        <v>88</v>
      </c>
      <c r="C299" s="63"/>
      <c r="D299" s="64">
        <f>'[1]3'!$AP$136</f>
        <v>0</v>
      </c>
      <c r="E299" s="65">
        <f>'[1]3'!$AQ$136</f>
        <v>0</v>
      </c>
      <c r="F299" s="66">
        <f>F300+F301</f>
        <v>79</v>
      </c>
      <c r="G299" s="65">
        <f>G300+G301</f>
        <v>23538</v>
      </c>
      <c r="H299" s="22"/>
    </row>
    <row r="300" spans="1:8" s="23" customFormat="1" ht="15.75" customHeight="1" x14ac:dyDescent="0.25">
      <c r="A300" s="9"/>
      <c r="B300" s="67" t="s">
        <v>51</v>
      </c>
      <c r="C300" s="63" t="s">
        <v>4</v>
      </c>
      <c r="D300" s="68"/>
      <c r="E300" s="69"/>
      <c r="F300" s="70">
        <f>'[1]3'!$AN$137</f>
        <v>79</v>
      </c>
      <c r="G300" s="69">
        <f>'[1]3'!$AO$137</f>
        <v>23538</v>
      </c>
      <c r="H300" s="22"/>
    </row>
    <row r="301" spans="1:8" s="23" customFormat="1" ht="15.75" customHeight="1" x14ac:dyDescent="0.25">
      <c r="A301" s="9"/>
      <c r="B301" s="67" t="s">
        <v>89</v>
      </c>
      <c r="C301" s="63" t="s">
        <v>4</v>
      </c>
      <c r="D301" s="68"/>
      <c r="E301" s="69"/>
      <c r="F301" s="70">
        <f>'[1]3'!$AN$138</f>
        <v>0</v>
      </c>
      <c r="G301" s="69">
        <f>'[1]3'!$AO$138</f>
        <v>0</v>
      </c>
      <c r="H301" s="22"/>
    </row>
    <row r="302" spans="1:8" s="23" customFormat="1" ht="15.75" customHeight="1" x14ac:dyDescent="0.35">
      <c r="A302" s="71" t="s">
        <v>90</v>
      </c>
      <c r="B302" s="72" t="s">
        <v>91</v>
      </c>
      <c r="C302" s="73" t="s">
        <v>2</v>
      </c>
      <c r="D302" s="74">
        <f>'[1]3'!$AP$141</f>
        <v>0</v>
      </c>
      <c r="E302" s="75">
        <f>'[1]3'!$AQ$141</f>
        <v>0</v>
      </c>
      <c r="F302" s="76">
        <f>SUM(F304:F313)</f>
        <v>0</v>
      </c>
      <c r="G302" s="75">
        <f>SUM(G304:G313)</f>
        <v>0</v>
      </c>
      <c r="H302" s="22"/>
    </row>
    <row r="303" spans="1:8" s="23" customFormat="1" ht="15.75" customHeight="1" x14ac:dyDescent="0.25">
      <c r="A303" s="77"/>
      <c r="B303" s="78" t="s">
        <v>77</v>
      </c>
      <c r="C303" s="73"/>
      <c r="D303" s="68"/>
      <c r="E303" s="69"/>
      <c r="F303" s="70"/>
      <c r="G303" s="69"/>
      <c r="H303" s="22"/>
    </row>
    <row r="304" spans="1:8" s="23" customFormat="1" ht="15.75" customHeight="1" x14ac:dyDescent="0.25">
      <c r="A304" s="77"/>
      <c r="B304" s="79" t="s">
        <v>92</v>
      </c>
      <c r="C304" s="73" t="s">
        <v>2</v>
      </c>
      <c r="D304" s="68"/>
      <c r="E304" s="69"/>
      <c r="F304" s="70">
        <f>'[1]3'!$AN$143</f>
        <v>0</v>
      </c>
      <c r="G304" s="69">
        <f>'[1]3'!$AO$143</f>
        <v>0</v>
      </c>
      <c r="H304" s="22"/>
    </row>
    <row r="305" spans="1:8" s="23" customFormat="1" ht="15.75" customHeight="1" x14ac:dyDescent="0.25">
      <c r="A305" s="77"/>
      <c r="B305" s="79" t="s">
        <v>93</v>
      </c>
      <c r="C305" s="73" t="s">
        <v>2</v>
      </c>
      <c r="D305" s="68"/>
      <c r="E305" s="69"/>
      <c r="F305" s="70">
        <f>'[1]3'!$AN$146+'[1]3'!$AN$147+'[1]3'!$AN$148+'[1]3'!$AN$149+'[1]3'!$AN$150</f>
        <v>0</v>
      </c>
      <c r="G305" s="69">
        <f>'[1]3'!$AO$146+'[1]3'!$AO$147+'[1]3'!$AO$148+'[1]3'!$AO$149+'[1]3'!$AO$150</f>
        <v>0</v>
      </c>
      <c r="H305" s="22"/>
    </row>
    <row r="306" spans="1:8" s="23" customFormat="1" ht="15.75" customHeight="1" x14ac:dyDescent="0.25">
      <c r="A306" s="77"/>
      <c r="B306" s="79" t="s">
        <v>94</v>
      </c>
      <c r="C306" s="73" t="s">
        <v>2</v>
      </c>
      <c r="D306" s="68"/>
      <c r="E306" s="69"/>
      <c r="F306" s="70">
        <f>'[1]3'!$AN$151</f>
        <v>0</v>
      </c>
      <c r="G306" s="69">
        <f>'[1]3'!$AO$151</f>
        <v>0</v>
      </c>
      <c r="H306" s="22"/>
    </row>
    <row r="307" spans="1:8" s="23" customFormat="1" ht="15.75" customHeight="1" x14ac:dyDescent="0.25">
      <c r="A307" s="77"/>
      <c r="B307" s="79" t="s">
        <v>95</v>
      </c>
      <c r="C307" s="73" t="s">
        <v>2</v>
      </c>
      <c r="D307" s="68"/>
      <c r="E307" s="69"/>
      <c r="F307" s="70">
        <f>'[1]3'!$AN$152</f>
        <v>0</v>
      </c>
      <c r="G307" s="69">
        <f>'[1]3'!$AO$152</f>
        <v>0</v>
      </c>
      <c r="H307" s="22"/>
    </row>
    <row r="308" spans="1:8" s="23" customFormat="1" ht="15.75" customHeight="1" x14ac:dyDescent="0.25">
      <c r="A308" s="77"/>
      <c r="B308" s="79" t="s">
        <v>96</v>
      </c>
      <c r="C308" s="73" t="s">
        <v>2</v>
      </c>
      <c r="D308" s="68"/>
      <c r="E308" s="69"/>
      <c r="F308" s="70">
        <f>'[1]3'!$AN$153</f>
        <v>0</v>
      </c>
      <c r="G308" s="69">
        <f>'[1]3'!$AO$153</f>
        <v>0</v>
      </c>
      <c r="H308" s="22"/>
    </row>
    <row r="309" spans="1:8" s="23" customFormat="1" ht="15.75" customHeight="1" x14ac:dyDescent="0.25">
      <c r="A309" s="77"/>
      <c r="B309" s="79" t="s">
        <v>97</v>
      </c>
      <c r="C309" s="73" t="s">
        <v>2</v>
      </c>
      <c r="D309" s="68"/>
      <c r="E309" s="69"/>
      <c r="F309" s="70">
        <f>'[1]3'!$AN$154</f>
        <v>0</v>
      </c>
      <c r="G309" s="69">
        <f>'[1]3'!$AO$154</f>
        <v>0</v>
      </c>
      <c r="H309" s="22"/>
    </row>
    <row r="310" spans="1:8" s="23" customFormat="1" ht="15.75" customHeight="1" x14ac:dyDescent="0.25">
      <c r="A310" s="77"/>
      <c r="B310" s="79" t="s">
        <v>98</v>
      </c>
      <c r="C310" s="73" t="s">
        <v>2</v>
      </c>
      <c r="D310" s="68"/>
      <c r="E310" s="69"/>
      <c r="F310" s="70">
        <f>'[1]3'!$AN$144+'[1]3'!$AN$145+'[1]3'!$AN$155+'[1]3'!$AN$156</f>
        <v>0</v>
      </c>
      <c r="G310" s="69">
        <f>'[1]3'!$AO$144+'[1]3'!$AO$145+'[1]3'!$AO$155+'[1]3'!$AO$156</f>
        <v>0</v>
      </c>
      <c r="H310" s="22"/>
    </row>
    <row r="311" spans="1:8" s="23" customFormat="1" ht="15.75" customHeight="1" x14ac:dyDescent="0.25">
      <c r="A311" s="77"/>
      <c r="B311" s="78" t="s">
        <v>99</v>
      </c>
      <c r="C311" s="73" t="s">
        <v>2</v>
      </c>
      <c r="D311" s="68"/>
      <c r="E311" s="69"/>
      <c r="F311" s="70"/>
      <c r="G311" s="69"/>
      <c r="H311" s="22"/>
    </row>
    <row r="312" spans="1:8" s="23" customFormat="1" ht="15.75" customHeight="1" x14ac:dyDescent="0.25">
      <c r="A312" s="77"/>
      <c r="B312" s="79" t="s">
        <v>92</v>
      </c>
      <c r="C312" s="73" t="s">
        <v>2</v>
      </c>
      <c r="D312" s="68"/>
      <c r="E312" s="69"/>
      <c r="F312" s="70">
        <f>'[1]3'!$AN$158</f>
        <v>0</v>
      </c>
      <c r="G312" s="69">
        <f>'[1]3'!$AO$158</f>
        <v>0</v>
      </c>
      <c r="H312" s="22"/>
    </row>
    <row r="313" spans="1:8" s="23" customFormat="1" ht="15.75" customHeight="1" x14ac:dyDescent="0.25">
      <c r="A313" s="77"/>
      <c r="B313" s="79" t="s">
        <v>98</v>
      </c>
      <c r="C313" s="73" t="s">
        <v>2</v>
      </c>
      <c r="D313" s="68"/>
      <c r="E313" s="69"/>
      <c r="F313" s="70">
        <f>'[1]3'!$AN$159+'[1]3'!$AN$160</f>
        <v>0</v>
      </c>
      <c r="G313" s="69">
        <f>'[1]3'!$AO$159+'[1]3'!$AO$160</f>
        <v>0</v>
      </c>
      <c r="H313" s="22"/>
    </row>
    <row r="314" spans="1:8" s="23" customFormat="1" ht="15.75" customHeight="1" x14ac:dyDescent="0.35">
      <c r="A314" s="61" t="s">
        <v>100</v>
      </c>
      <c r="B314" s="62" t="s">
        <v>101</v>
      </c>
      <c r="C314" s="73" t="s">
        <v>2</v>
      </c>
      <c r="D314" s="74">
        <f>'[1]3'!$AP$163</f>
        <v>0</v>
      </c>
      <c r="E314" s="75">
        <f>'[1]3'!$AQ$163</f>
        <v>0</v>
      </c>
      <c r="F314" s="76">
        <f>SUM(F315:F321)</f>
        <v>0</v>
      </c>
      <c r="G314" s="75">
        <f>SUM(G315:G321)</f>
        <v>0</v>
      </c>
      <c r="H314" s="22"/>
    </row>
    <row r="315" spans="1:8" s="23" customFormat="1" ht="15.75" customHeight="1" x14ac:dyDescent="0.25">
      <c r="A315" s="9"/>
      <c r="B315" s="80" t="s">
        <v>77</v>
      </c>
      <c r="C315" s="63" t="s">
        <v>2</v>
      </c>
      <c r="D315" s="68"/>
      <c r="E315" s="69"/>
      <c r="F315" s="70">
        <f>'[1]3'!$AN$164</f>
        <v>0</v>
      </c>
      <c r="G315" s="69">
        <f>'[1]3'!$AO$164</f>
        <v>0</v>
      </c>
      <c r="H315" s="22"/>
    </row>
    <row r="316" spans="1:8" s="23" customFormat="1" ht="15.75" customHeight="1" x14ac:dyDescent="0.25">
      <c r="A316" s="9"/>
      <c r="B316" s="81"/>
      <c r="C316" s="63" t="s">
        <v>2</v>
      </c>
      <c r="D316" s="68"/>
      <c r="E316" s="69"/>
      <c r="F316" s="70">
        <f>'[1]3'!$AN$165+'[1]3'!$AN$166</f>
        <v>0</v>
      </c>
      <c r="G316" s="69">
        <f>'[1]3'!$AO$165+'[1]3'!$AO$166</f>
        <v>0</v>
      </c>
      <c r="H316" s="22"/>
    </row>
    <row r="317" spans="1:8" s="23" customFormat="1" ht="15.75" customHeight="1" x14ac:dyDescent="0.25">
      <c r="A317" s="9"/>
      <c r="B317" s="80" t="s">
        <v>99</v>
      </c>
      <c r="C317" s="63"/>
      <c r="D317" s="68"/>
      <c r="E317" s="69"/>
      <c r="F317" s="70"/>
      <c r="G317" s="69"/>
      <c r="H317" s="22"/>
    </row>
    <row r="318" spans="1:8" s="23" customFormat="1" ht="15.75" customHeight="1" x14ac:dyDescent="0.25">
      <c r="A318" s="9"/>
      <c r="B318" s="82" t="s">
        <v>102</v>
      </c>
      <c r="C318" s="63" t="s">
        <v>2</v>
      </c>
      <c r="D318" s="68"/>
      <c r="E318" s="69"/>
      <c r="F318" s="70">
        <f>'[1]3'!$AN$168</f>
        <v>0</v>
      </c>
      <c r="G318" s="69">
        <f>'[1]3'!$AO$168</f>
        <v>0</v>
      </c>
      <c r="H318" s="22"/>
    </row>
    <row r="319" spans="1:8" s="23" customFormat="1" ht="15.75" customHeight="1" x14ac:dyDescent="0.25">
      <c r="A319" s="9"/>
      <c r="B319" s="82" t="s">
        <v>103</v>
      </c>
      <c r="C319" s="63" t="s">
        <v>2</v>
      </c>
      <c r="D319" s="68"/>
      <c r="E319" s="69"/>
      <c r="F319" s="70">
        <f>'[1]3'!$AN$169</f>
        <v>0</v>
      </c>
      <c r="G319" s="69">
        <f>'[1]3'!$AO$169</f>
        <v>0</v>
      </c>
      <c r="H319" s="22"/>
    </row>
    <row r="320" spans="1:8" s="23" customFormat="1" ht="15.75" customHeight="1" x14ac:dyDescent="0.25">
      <c r="A320" s="9"/>
      <c r="B320" s="82" t="s">
        <v>104</v>
      </c>
      <c r="C320" s="63" t="s">
        <v>2</v>
      </c>
      <c r="D320" s="68"/>
      <c r="E320" s="69"/>
      <c r="F320" s="70">
        <f>'[1]3'!$AN$170</f>
        <v>0</v>
      </c>
      <c r="G320" s="69">
        <f>'[1]3'!$AO$170</f>
        <v>0</v>
      </c>
      <c r="H320" s="22"/>
    </row>
    <row r="321" spans="1:8" s="23" customFormat="1" ht="15.75" customHeight="1" x14ac:dyDescent="0.25">
      <c r="A321" s="9"/>
      <c r="B321" s="82"/>
      <c r="C321" s="63"/>
      <c r="D321" s="68"/>
      <c r="E321" s="69"/>
      <c r="F321" s="70">
        <f>'[1]3'!$AN$171+'[1]3'!$AN$172</f>
        <v>0</v>
      </c>
      <c r="G321" s="69">
        <f>'[1]3'!$AO$171+'[1]3'!$AO$172</f>
        <v>0</v>
      </c>
      <c r="H321" s="22"/>
    </row>
    <row r="322" spans="1:8" s="23" customFormat="1" ht="15.75" customHeight="1" x14ac:dyDescent="0.2">
      <c r="A322" s="83"/>
      <c r="B322" s="84" t="s">
        <v>105</v>
      </c>
      <c r="C322" s="85" t="s">
        <v>26</v>
      </c>
      <c r="D322" s="86"/>
      <c r="E322" s="87">
        <f>SUM(E323:E324)</f>
        <v>0</v>
      </c>
      <c r="F322" s="88"/>
      <c r="G322" s="87">
        <f>SUM(G323:G324)</f>
        <v>0</v>
      </c>
      <c r="H322" s="22"/>
    </row>
    <row r="323" spans="1:8" s="23" customFormat="1" ht="15.75" customHeight="1" x14ac:dyDescent="0.25">
      <c r="A323" s="89"/>
      <c r="B323" s="90" t="s">
        <v>106</v>
      </c>
      <c r="C323" s="63" t="s">
        <v>26</v>
      </c>
      <c r="D323" s="91"/>
      <c r="E323" s="92">
        <f>'[1]3'!$AQ$176</f>
        <v>0</v>
      </c>
      <c r="F323" s="93"/>
      <c r="G323" s="92">
        <f>'[1]3'!$AO$176</f>
        <v>0</v>
      </c>
      <c r="H323" s="22"/>
    </row>
    <row r="324" spans="1:8" s="23" customFormat="1" ht="15.75" customHeight="1" x14ac:dyDescent="0.25">
      <c r="A324" s="89"/>
      <c r="B324" s="90" t="s">
        <v>107</v>
      </c>
      <c r="C324" s="63" t="s">
        <v>26</v>
      </c>
      <c r="D324" s="91"/>
      <c r="E324" s="92">
        <f>'[1]3'!$AQ$177</f>
        <v>0</v>
      </c>
      <c r="F324" s="93"/>
      <c r="G324" s="92">
        <f>'[1]3'!$AO$177</f>
        <v>0</v>
      </c>
      <c r="H324" s="22"/>
    </row>
    <row r="325" spans="1:8" s="23" customFormat="1" ht="15.75" customHeight="1" x14ac:dyDescent="0.25">
      <c r="A325" s="36" t="s">
        <v>108</v>
      </c>
      <c r="B325" s="94" t="s">
        <v>109</v>
      </c>
      <c r="C325" s="95" t="s">
        <v>26</v>
      </c>
      <c r="D325" s="96"/>
      <c r="E325" s="97">
        <f>'[1]3'!$AQ$178</f>
        <v>120000</v>
      </c>
      <c r="F325" s="98"/>
      <c r="G325" s="97">
        <f>'[1]3'!$AO$178</f>
        <v>0</v>
      </c>
      <c r="H325" s="22"/>
    </row>
    <row r="326" spans="1:8" s="23" customFormat="1" ht="15.75" customHeight="1" thickBot="1" x14ac:dyDescent="0.3">
      <c r="A326" s="99"/>
      <c r="B326" s="100" t="s">
        <v>110</v>
      </c>
      <c r="C326" s="101" t="s">
        <v>26</v>
      </c>
      <c r="D326" s="102"/>
      <c r="E326" s="103">
        <f>'[1]3'!$AQ$179</f>
        <v>330554</v>
      </c>
      <c r="F326" s="104"/>
      <c r="G326" s="103">
        <f>'[1]3'!$AO$179</f>
        <v>279906</v>
      </c>
      <c r="H326" s="22"/>
    </row>
    <row r="327" spans="1:8" s="2" customFormat="1" ht="12.75" x14ac:dyDescent="0.2">
      <c r="A327" s="4"/>
      <c r="B327" s="4"/>
      <c r="C327" s="4"/>
      <c r="D327" s="4"/>
      <c r="E327" s="4"/>
      <c r="F327" s="4"/>
      <c r="G327" s="4"/>
      <c r="H327" s="4"/>
    </row>
    <row r="328" spans="1:8" s="2" customFormat="1" ht="12.75" x14ac:dyDescent="0.2">
      <c r="A328" s="4"/>
      <c r="B328" s="4"/>
      <c r="C328" s="4"/>
      <c r="D328" s="4"/>
      <c r="E328" s="4"/>
      <c r="F328" s="4"/>
      <c r="G328" s="4"/>
      <c r="H328" s="4"/>
    </row>
    <row r="329" spans="1:8" s="2" customFormat="1" ht="20.25" x14ac:dyDescent="0.3">
      <c r="A329" s="5" t="s">
        <v>113</v>
      </c>
      <c r="B329" s="4"/>
      <c r="C329" s="4"/>
      <c r="D329" s="4"/>
      <c r="E329" s="4"/>
      <c r="F329" s="4"/>
      <c r="G329" s="4"/>
      <c r="H329" s="4"/>
    </row>
    <row r="330" spans="1:8" s="2" customFormat="1" ht="13.5" thickBot="1" x14ac:dyDescent="0.25">
      <c r="A330" s="4"/>
      <c r="B330" s="4"/>
      <c r="C330" s="4"/>
      <c r="D330" s="4"/>
      <c r="E330" s="4"/>
      <c r="F330" s="4"/>
      <c r="G330" s="4"/>
      <c r="H330" s="4"/>
    </row>
    <row r="331" spans="1:8" s="2" customFormat="1" ht="41.25" customHeight="1" x14ac:dyDescent="0.2">
      <c r="A331" s="114"/>
      <c r="B331" s="116"/>
      <c r="C331" s="109" t="s">
        <v>17</v>
      </c>
      <c r="D331" s="111" t="s">
        <v>11</v>
      </c>
      <c r="E331" s="112"/>
      <c r="F331" s="113" t="s">
        <v>12</v>
      </c>
      <c r="G331" s="112"/>
      <c r="H331" s="6" t="s">
        <v>0</v>
      </c>
    </row>
    <row r="332" spans="1:8" s="2" customFormat="1" ht="12.75" customHeight="1" x14ac:dyDescent="0.2">
      <c r="A332" s="115"/>
      <c r="B332" s="117"/>
      <c r="C332" s="110"/>
      <c r="D332" s="7" t="s">
        <v>18</v>
      </c>
      <c r="E332" s="8" t="s">
        <v>19</v>
      </c>
      <c r="F332" s="9" t="s">
        <v>18</v>
      </c>
      <c r="G332" s="8" t="s">
        <v>19</v>
      </c>
      <c r="H332" s="10"/>
    </row>
    <row r="333" spans="1:8" s="2" customFormat="1" ht="15.75" customHeight="1" x14ac:dyDescent="0.2">
      <c r="A333" s="11"/>
      <c r="B333" s="12" t="s">
        <v>20</v>
      </c>
      <c r="C333" s="13" t="s">
        <v>14</v>
      </c>
      <c r="D333" s="14"/>
      <c r="E333" s="15">
        <f>E334+E338+E345+E350+E352+E353+E354+E355+E356+E360+E364+E367+E368+E369+E370+E371</f>
        <v>212906</v>
      </c>
      <c r="F333" s="11"/>
      <c r="G333" s="15">
        <f>G334+G338+G345+G350+G352+G353+G354+G355+G356+G360+G364+G367+G368+G369+G370+G371</f>
        <v>56210</v>
      </c>
      <c r="H333" s="10"/>
    </row>
    <row r="334" spans="1:8" s="23" customFormat="1" ht="15.75" customHeight="1" x14ac:dyDescent="0.35">
      <c r="A334" s="16" t="s">
        <v>21</v>
      </c>
      <c r="B334" s="17" t="s">
        <v>22</v>
      </c>
      <c r="C334" s="18" t="s">
        <v>1</v>
      </c>
      <c r="D334" s="19">
        <f>D335+D336</f>
        <v>0</v>
      </c>
      <c r="E334" s="20">
        <f>E335+E336</f>
        <v>0</v>
      </c>
      <c r="F334" s="21">
        <f>F335+F336</f>
        <v>0</v>
      </c>
      <c r="G334" s="20">
        <f>G335+G336</f>
        <v>0</v>
      </c>
      <c r="H334" s="22"/>
    </row>
    <row r="335" spans="1:8" s="23" customFormat="1" ht="15.75" customHeight="1" x14ac:dyDescent="0.25">
      <c r="A335" s="24"/>
      <c r="B335" s="25" t="s">
        <v>23</v>
      </c>
      <c r="C335" s="18" t="s">
        <v>1</v>
      </c>
      <c r="D335" s="26">
        <f>'[1]4'!$AP$9</f>
        <v>0</v>
      </c>
      <c r="E335" s="27">
        <f>'[1]4'!$AQ$9</f>
        <v>0</v>
      </c>
      <c r="F335" s="28">
        <f>'[1]4'!$AN$9</f>
        <v>0</v>
      </c>
      <c r="G335" s="27">
        <f>'[1]4'!$AO$9</f>
        <v>0</v>
      </c>
      <c r="H335" s="22"/>
    </row>
    <row r="336" spans="1:8" s="23" customFormat="1" ht="15.75" customHeight="1" x14ac:dyDescent="0.25">
      <c r="A336" s="24"/>
      <c r="B336" s="25" t="s">
        <v>24</v>
      </c>
      <c r="C336" s="18" t="s">
        <v>1</v>
      </c>
      <c r="D336" s="26">
        <f>'[1]4'!$AP$10</f>
        <v>0</v>
      </c>
      <c r="E336" s="27">
        <f>'[1]4'!$AQ$10</f>
        <v>0</v>
      </c>
      <c r="F336" s="28">
        <f>'[1]4'!$AN$10</f>
        <v>0</v>
      </c>
      <c r="G336" s="27">
        <f>'[1]4'!$AO$10</f>
        <v>0</v>
      </c>
      <c r="H336" s="22"/>
    </row>
    <row r="337" spans="1:8" s="23" customFormat="1" ht="15.75" customHeight="1" x14ac:dyDescent="0.25">
      <c r="A337" s="24"/>
      <c r="B337" s="25" t="s">
        <v>25</v>
      </c>
      <c r="C337" s="18" t="s">
        <v>26</v>
      </c>
      <c r="D337" s="26"/>
      <c r="E337" s="27">
        <f>'[1]4'!$AQ$11</f>
        <v>0</v>
      </c>
      <c r="F337" s="28"/>
      <c r="G337" s="27">
        <f>'[1]4'!$AO$11</f>
        <v>0</v>
      </c>
      <c r="H337" s="22"/>
    </row>
    <row r="338" spans="1:8" s="23" customFormat="1" ht="15.75" customHeight="1" x14ac:dyDescent="0.35">
      <c r="A338" s="16" t="s">
        <v>27</v>
      </c>
      <c r="B338" s="17" t="s">
        <v>28</v>
      </c>
      <c r="C338" s="18" t="s">
        <v>26</v>
      </c>
      <c r="D338" s="29"/>
      <c r="E338" s="20">
        <f>E339+E340+E341+E342+E343</f>
        <v>0</v>
      </c>
      <c r="F338" s="21"/>
      <c r="G338" s="20">
        <f>G339+G340+G341+G342+G343</f>
        <v>0</v>
      </c>
      <c r="H338" s="22"/>
    </row>
    <row r="339" spans="1:8" s="23" customFormat="1" ht="15.75" customHeight="1" x14ac:dyDescent="0.25">
      <c r="A339" s="24"/>
      <c r="B339" s="25" t="s">
        <v>29</v>
      </c>
      <c r="C339" s="18" t="s">
        <v>30</v>
      </c>
      <c r="D339" s="26">
        <f>'[1]4'!$AP$16</f>
        <v>0</v>
      </c>
      <c r="E339" s="27">
        <f>'[1]4'!$AQ$16</f>
        <v>0</v>
      </c>
      <c r="F339" s="28">
        <f>'[1]4'!$AN$16</f>
        <v>0</v>
      </c>
      <c r="G339" s="27">
        <f>'[1]4'!$AO$16</f>
        <v>0</v>
      </c>
      <c r="H339" s="22"/>
    </row>
    <row r="340" spans="1:8" s="23" customFormat="1" ht="15.75" customHeight="1" x14ac:dyDescent="0.25">
      <c r="A340" s="24"/>
      <c r="B340" s="25" t="s">
        <v>31</v>
      </c>
      <c r="C340" s="18" t="s">
        <v>4</v>
      </c>
      <c r="D340" s="26">
        <f>'[1]4'!$AP$17</f>
        <v>0</v>
      </c>
      <c r="E340" s="27">
        <f>'[1]4'!$AQ$17</f>
        <v>0</v>
      </c>
      <c r="F340" s="28">
        <f>'[1]4'!$AN$17</f>
        <v>0</v>
      </c>
      <c r="G340" s="27">
        <f>'[1]4'!$AO$17</f>
        <v>0</v>
      </c>
      <c r="H340" s="22"/>
    </row>
    <row r="341" spans="1:8" s="23" customFormat="1" ht="15.75" customHeight="1" x14ac:dyDescent="0.25">
      <c r="A341" s="24"/>
      <c r="B341" s="25" t="s">
        <v>32</v>
      </c>
      <c r="C341" s="18" t="s">
        <v>1</v>
      </c>
      <c r="D341" s="26">
        <f>'[1]4'!$AP$18</f>
        <v>0</v>
      </c>
      <c r="E341" s="27">
        <f>'[1]4'!$AQ$18</f>
        <v>0</v>
      </c>
      <c r="F341" s="28">
        <f>'[1]4'!$AN$18</f>
        <v>0</v>
      </c>
      <c r="G341" s="27">
        <f>'[1]4'!$AO$18</f>
        <v>0</v>
      </c>
      <c r="H341" s="22"/>
    </row>
    <row r="342" spans="1:8" s="23" customFormat="1" ht="15.75" customHeight="1" x14ac:dyDescent="0.25">
      <c r="A342" s="24"/>
      <c r="B342" s="25" t="s">
        <v>33</v>
      </c>
      <c r="C342" s="18" t="s">
        <v>34</v>
      </c>
      <c r="D342" s="26">
        <f>'[1]4'!$AP$19</f>
        <v>0</v>
      </c>
      <c r="E342" s="27">
        <f>'[1]4'!$AQ$19</f>
        <v>0</v>
      </c>
      <c r="F342" s="28">
        <f>'[1]4'!$AN$19</f>
        <v>0</v>
      </c>
      <c r="G342" s="27">
        <f>'[1]4'!$AO$19</f>
        <v>0</v>
      </c>
      <c r="H342" s="22"/>
    </row>
    <row r="343" spans="1:8" s="23" customFormat="1" ht="15.75" customHeight="1" x14ac:dyDescent="0.25">
      <c r="A343" s="24"/>
      <c r="B343" s="25" t="s">
        <v>35</v>
      </c>
      <c r="C343" s="18" t="s">
        <v>34</v>
      </c>
      <c r="D343" s="26">
        <f>'[1]4'!$AP$20</f>
        <v>0</v>
      </c>
      <c r="E343" s="27">
        <f>'[1]4'!$AQ$20</f>
        <v>0</v>
      </c>
      <c r="F343" s="28">
        <f>'[1]4'!$AN$20</f>
        <v>0</v>
      </c>
      <c r="G343" s="27">
        <f>'[1]4'!$AO$20</f>
        <v>0</v>
      </c>
      <c r="H343" s="22"/>
    </row>
    <row r="344" spans="1:8" s="23" customFormat="1" ht="15.75" customHeight="1" x14ac:dyDescent="0.25">
      <c r="A344" s="30"/>
      <c r="B344" s="31" t="s">
        <v>36</v>
      </c>
      <c r="C344" s="18" t="s">
        <v>4</v>
      </c>
      <c r="D344" s="26">
        <f>'[1]4'!$AP$21</f>
        <v>0</v>
      </c>
      <c r="E344" s="27">
        <f>'[1]4'!$AQ$21</f>
        <v>0</v>
      </c>
      <c r="F344" s="28">
        <f>'[1]4'!$AN$21</f>
        <v>0</v>
      </c>
      <c r="G344" s="27">
        <f>'[1]4'!$AO$21</f>
        <v>0</v>
      </c>
      <c r="H344" s="22"/>
    </row>
    <row r="345" spans="1:8" s="23" customFormat="1" ht="15.75" customHeight="1" x14ac:dyDescent="0.35">
      <c r="A345" s="16" t="s">
        <v>37</v>
      </c>
      <c r="B345" s="17" t="s">
        <v>38</v>
      </c>
      <c r="C345" s="18" t="s">
        <v>26</v>
      </c>
      <c r="D345" s="29"/>
      <c r="E345" s="20">
        <f>E346+E347+E348+E349</f>
        <v>0</v>
      </c>
      <c r="F345" s="21"/>
      <c r="G345" s="20">
        <f>G346+G347+G348+G349</f>
        <v>53080</v>
      </c>
      <c r="H345" s="22"/>
    </row>
    <row r="346" spans="1:8" s="23" customFormat="1" ht="15.75" customHeight="1" x14ac:dyDescent="0.25">
      <c r="A346" s="24"/>
      <c r="B346" s="25" t="s">
        <v>39</v>
      </c>
      <c r="C346" s="18" t="s">
        <v>1</v>
      </c>
      <c r="D346" s="26">
        <f>'[1]4'!$AP$24</f>
        <v>0</v>
      </c>
      <c r="E346" s="27">
        <f>'[1]4'!$AQ$24</f>
        <v>0</v>
      </c>
      <c r="F346" s="28">
        <f>'[1]4'!$AN$24</f>
        <v>0</v>
      </c>
      <c r="G346" s="27">
        <f>'[1]4'!$AO$24</f>
        <v>0</v>
      </c>
      <c r="H346" s="22"/>
    </row>
    <row r="347" spans="1:8" s="23" customFormat="1" ht="15.75" customHeight="1" x14ac:dyDescent="0.25">
      <c r="A347" s="24"/>
      <c r="B347" s="25" t="s">
        <v>8</v>
      </c>
      <c r="C347" s="18" t="s">
        <v>1</v>
      </c>
      <c r="D347" s="26">
        <f>'[1]4'!$AP$25</f>
        <v>0</v>
      </c>
      <c r="E347" s="27">
        <f>'[1]4'!$AQ$25</f>
        <v>0</v>
      </c>
      <c r="F347" s="28">
        <f>'[1]4'!$AN$25</f>
        <v>3.2</v>
      </c>
      <c r="G347" s="27">
        <f>'[1]4'!$AO$25</f>
        <v>1311</v>
      </c>
      <c r="H347" s="22"/>
    </row>
    <row r="348" spans="1:8" s="23" customFormat="1" ht="15.75" customHeight="1" x14ac:dyDescent="0.25">
      <c r="A348" s="24"/>
      <c r="B348" s="25" t="s">
        <v>3</v>
      </c>
      <c r="C348" s="18" t="s">
        <v>4</v>
      </c>
      <c r="D348" s="26">
        <f>'[1]4'!$AP$26</f>
        <v>0</v>
      </c>
      <c r="E348" s="27">
        <f>'[1]4'!$AQ$26</f>
        <v>0</v>
      </c>
      <c r="F348" s="28">
        <f>'[1]4'!$AN$26</f>
        <v>51</v>
      </c>
      <c r="G348" s="27">
        <f>'[1]4'!$AO$26</f>
        <v>51769</v>
      </c>
      <c r="H348" s="22"/>
    </row>
    <row r="349" spans="1:8" s="23" customFormat="1" ht="15.75" customHeight="1" x14ac:dyDescent="0.25">
      <c r="A349" s="24"/>
      <c r="B349" s="25" t="s">
        <v>40</v>
      </c>
      <c r="C349" s="18" t="s">
        <v>34</v>
      </c>
      <c r="D349" s="26">
        <f>'[1]4'!$AP$27</f>
        <v>0</v>
      </c>
      <c r="E349" s="27">
        <f>'[1]4'!$AQ$27</f>
        <v>0</v>
      </c>
      <c r="F349" s="28">
        <f>'[1]4'!$AN$27</f>
        <v>0</v>
      </c>
      <c r="G349" s="27">
        <f>'[1]4'!$AO$27</f>
        <v>0</v>
      </c>
      <c r="H349" s="22"/>
    </row>
    <row r="350" spans="1:8" s="23" customFormat="1" ht="15.75" customHeight="1" x14ac:dyDescent="0.35">
      <c r="A350" s="16" t="s">
        <v>41</v>
      </c>
      <c r="B350" s="32" t="s">
        <v>42</v>
      </c>
      <c r="C350" s="18" t="s">
        <v>1</v>
      </c>
      <c r="D350" s="26">
        <f>'[1]4'!$AP$30</f>
        <v>78</v>
      </c>
      <c r="E350" s="27">
        <f>'[1]4'!$AQ$30</f>
        <v>212906</v>
      </c>
      <c r="F350" s="28">
        <f>'[1]4'!$AN$30</f>
        <v>0</v>
      </c>
      <c r="G350" s="27">
        <f>'[1]4'!$AO$30</f>
        <v>0</v>
      </c>
      <c r="H350" s="22"/>
    </row>
    <row r="351" spans="1:8" s="23" customFormat="1" ht="15.75" customHeight="1" x14ac:dyDescent="0.25">
      <c r="A351" s="24"/>
      <c r="B351" s="25" t="s">
        <v>43</v>
      </c>
      <c r="C351" s="18" t="s">
        <v>34</v>
      </c>
      <c r="D351" s="26">
        <f>'[1]4'!$AP$31</f>
        <v>1</v>
      </c>
      <c r="E351" s="27"/>
      <c r="F351" s="28">
        <f>'[1]4'!$AN$31</f>
        <v>0</v>
      </c>
      <c r="G351" s="27"/>
      <c r="H351" s="22"/>
    </row>
    <row r="352" spans="1:8" s="23" customFormat="1" ht="15.75" customHeight="1" x14ac:dyDescent="0.25">
      <c r="A352" s="24"/>
      <c r="B352" s="33" t="s">
        <v>44</v>
      </c>
      <c r="C352" s="18" t="s">
        <v>1</v>
      </c>
      <c r="D352" s="26">
        <f>'[1]4'!$AP$33</f>
        <v>0</v>
      </c>
      <c r="E352" s="27">
        <f>'[1]4'!$AQ$33</f>
        <v>0</v>
      </c>
      <c r="F352" s="28">
        <f>'[1]4'!$AN$33</f>
        <v>0</v>
      </c>
      <c r="G352" s="27">
        <f>'[1]4'!$AO$33</f>
        <v>0</v>
      </c>
      <c r="H352" s="22"/>
    </row>
    <row r="353" spans="1:8" s="23" customFormat="1" ht="15.75" customHeight="1" x14ac:dyDescent="0.25">
      <c r="A353" s="24"/>
      <c r="B353" s="33" t="s">
        <v>45</v>
      </c>
      <c r="C353" s="18" t="s">
        <v>1</v>
      </c>
      <c r="D353" s="26">
        <f>'[1]4'!$AP$35</f>
        <v>0</v>
      </c>
      <c r="E353" s="27">
        <f>'[1]4'!$AQ$35</f>
        <v>0</v>
      </c>
      <c r="F353" s="28">
        <f>'[1]4'!$AN$35</f>
        <v>1.7</v>
      </c>
      <c r="G353" s="27">
        <f>'[1]4'!$AO$35</f>
        <v>1888</v>
      </c>
      <c r="H353" s="22"/>
    </row>
    <row r="354" spans="1:8" s="23" customFormat="1" ht="15.75" customHeight="1" x14ac:dyDescent="0.35">
      <c r="A354" s="16" t="s">
        <v>46</v>
      </c>
      <c r="B354" s="33" t="s">
        <v>47</v>
      </c>
      <c r="C354" s="18" t="s">
        <v>34</v>
      </c>
      <c r="D354" s="26">
        <f>'[1]4'!$AP$37+'[1]4'!$AP$39</f>
        <v>0</v>
      </c>
      <c r="E354" s="27">
        <f>'[1]4'!$AQ$37+'[1]4'!$AQ$39</f>
        <v>0</v>
      </c>
      <c r="F354" s="28">
        <f>'[1]4'!$AN$37+'[1]4'!$AN$39</f>
        <v>0</v>
      </c>
      <c r="G354" s="27">
        <f>'[1]4'!$AO$37+'[1]4'!$AO$39</f>
        <v>0</v>
      </c>
      <c r="H354" s="22"/>
    </row>
    <row r="355" spans="1:8" s="23" customFormat="1" ht="15.75" customHeight="1" x14ac:dyDescent="0.25">
      <c r="A355" s="24"/>
      <c r="B355" s="33" t="s">
        <v>5</v>
      </c>
      <c r="C355" s="18" t="s">
        <v>4</v>
      </c>
      <c r="D355" s="26">
        <f>'[1]4'!$AP$41</f>
        <v>0</v>
      </c>
      <c r="E355" s="27">
        <f>'[1]4'!$AQ$41</f>
        <v>0</v>
      </c>
      <c r="F355" s="28">
        <f>'[1]4'!$AN$41</f>
        <v>0</v>
      </c>
      <c r="G355" s="27">
        <f>'[1]4'!$AO$41</f>
        <v>0</v>
      </c>
      <c r="H355" s="22"/>
    </row>
    <row r="356" spans="1:8" s="23" customFormat="1" ht="15.75" customHeight="1" x14ac:dyDescent="0.35">
      <c r="A356" s="16" t="s">
        <v>48</v>
      </c>
      <c r="B356" s="34" t="s">
        <v>49</v>
      </c>
      <c r="C356" s="18" t="s">
        <v>34</v>
      </c>
      <c r="D356" s="19">
        <f>'[1]4'!$AP$43</f>
        <v>0</v>
      </c>
      <c r="E356" s="20">
        <f>'[1]4'!$AQ$43</f>
        <v>0</v>
      </c>
      <c r="F356" s="21">
        <f>F357+F358</f>
        <v>1</v>
      </c>
      <c r="G356" s="20">
        <f>G357+G358</f>
        <v>1242</v>
      </c>
      <c r="H356" s="22"/>
    </row>
    <row r="357" spans="1:8" s="23" customFormat="1" ht="15.75" customHeight="1" x14ac:dyDescent="0.25">
      <c r="A357" s="24"/>
      <c r="B357" s="35" t="s">
        <v>50</v>
      </c>
      <c r="C357" s="18" t="s">
        <v>34</v>
      </c>
      <c r="D357" s="26"/>
      <c r="E357" s="27"/>
      <c r="F357" s="28">
        <f>'[1]4'!$AN$44+'[1]4'!$AN$46</f>
        <v>1</v>
      </c>
      <c r="G357" s="27">
        <f>'[1]4'!$AO$44+'[1]4'!$AO$46</f>
        <v>1242</v>
      </c>
      <c r="H357" s="22"/>
    </row>
    <row r="358" spans="1:8" s="23" customFormat="1" ht="15.75" customHeight="1" x14ac:dyDescent="0.25">
      <c r="A358" s="24"/>
      <c r="B358" s="35" t="s">
        <v>51</v>
      </c>
      <c r="C358" s="18" t="s">
        <v>34</v>
      </c>
      <c r="D358" s="26"/>
      <c r="E358" s="27"/>
      <c r="F358" s="28">
        <f>'[1]4'!$AN$45</f>
        <v>0</v>
      </c>
      <c r="G358" s="27">
        <f>'[1]4'!$AO$45</f>
        <v>0</v>
      </c>
      <c r="H358" s="22"/>
    </row>
    <row r="359" spans="1:8" s="23" customFormat="1" ht="15.75" customHeight="1" x14ac:dyDescent="0.25">
      <c r="A359" s="36" t="s">
        <v>52</v>
      </c>
      <c r="B359" s="37" t="s">
        <v>53</v>
      </c>
      <c r="C359" s="18" t="s">
        <v>26</v>
      </c>
      <c r="D359" s="26"/>
      <c r="E359" s="27"/>
      <c r="F359" s="28"/>
      <c r="G359" s="27">
        <f>'[1]4'!$AO$47+'[1]4'!$AO$48</f>
        <v>0</v>
      </c>
      <c r="H359" s="22"/>
    </row>
    <row r="360" spans="1:8" s="23" customFormat="1" ht="15.75" customHeight="1" x14ac:dyDescent="0.3">
      <c r="A360" s="38" t="s">
        <v>54</v>
      </c>
      <c r="B360" s="34" t="s">
        <v>6</v>
      </c>
      <c r="C360" s="18" t="s">
        <v>34</v>
      </c>
      <c r="D360" s="19">
        <f>'[1]4'!$AP$49</f>
        <v>0</v>
      </c>
      <c r="E360" s="20">
        <f>'[1]4'!$AQ$49</f>
        <v>0</v>
      </c>
      <c r="F360" s="21">
        <f>F361+F362</f>
        <v>0</v>
      </c>
      <c r="G360" s="20">
        <f>G361+G362</f>
        <v>0</v>
      </c>
      <c r="H360" s="22"/>
    </row>
    <row r="361" spans="1:8" s="23" customFormat="1" ht="15.75" customHeight="1" x14ac:dyDescent="0.25">
      <c r="A361" s="24"/>
      <c r="B361" s="35" t="s">
        <v>55</v>
      </c>
      <c r="C361" s="18" t="s">
        <v>34</v>
      </c>
      <c r="D361" s="26"/>
      <c r="E361" s="27"/>
      <c r="F361" s="28">
        <f>'[1]4'!$AN$50</f>
        <v>0</v>
      </c>
      <c r="G361" s="27">
        <f>'[1]4'!$AO$50</f>
        <v>0</v>
      </c>
      <c r="H361" s="22"/>
    </row>
    <row r="362" spans="1:8" s="23" customFormat="1" ht="15.75" customHeight="1" x14ac:dyDescent="0.25">
      <c r="A362" s="24"/>
      <c r="B362" s="35" t="s">
        <v>56</v>
      </c>
      <c r="C362" s="18" t="s">
        <v>34</v>
      </c>
      <c r="D362" s="26"/>
      <c r="E362" s="27"/>
      <c r="F362" s="28">
        <f>'[1]4'!$AN$51+'[1]4'!$AN$52</f>
        <v>0</v>
      </c>
      <c r="G362" s="27">
        <f>'[1]4'!$AO$51+'[1]4'!$AO$52</f>
        <v>0</v>
      </c>
      <c r="H362" s="22"/>
    </row>
    <row r="363" spans="1:8" s="23" customFormat="1" ht="15.75" customHeight="1" x14ac:dyDescent="0.35">
      <c r="A363" s="16" t="s">
        <v>57</v>
      </c>
      <c r="B363" s="34" t="s">
        <v>7</v>
      </c>
      <c r="C363" s="18" t="s">
        <v>26</v>
      </c>
      <c r="D363" s="19">
        <f>'[1]4'!$AP$54</f>
        <v>0</v>
      </c>
      <c r="E363" s="20">
        <f>'[1]4'!$AQ$54</f>
        <v>0</v>
      </c>
      <c r="F363" s="21">
        <f>F364+F365</f>
        <v>0</v>
      </c>
      <c r="G363" s="20">
        <f>G364+G365</f>
        <v>0</v>
      </c>
      <c r="H363" s="22"/>
    </row>
    <row r="364" spans="1:8" s="23" customFormat="1" ht="15.75" customHeight="1" x14ac:dyDescent="0.25">
      <c r="A364" s="24"/>
      <c r="B364" s="35" t="s">
        <v>50</v>
      </c>
      <c r="C364" s="18" t="s">
        <v>34</v>
      </c>
      <c r="D364" s="26"/>
      <c r="E364" s="27"/>
      <c r="F364" s="28">
        <f>'[1]4'!$AN$55+'[1]4'!$AN$57</f>
        <v>0</v>
      </c>
      <c r="G364" s="27">
        <f>'[1]4'!$AO$55+'[1]4'!$AO$57</f>
        <v>0</v>
      </c>
      <c r="H364" s="22"/>
    </row>
    <row r="365" spans="1:8" s="23" customFormat="1" ht="15.75" customHeight="1" x14ac:dyDescent="0.25">
      <c r="A365" s="24"/>
      <c r="B365" s="35" t="s">
        <v>51</v>
      </c>
      <c r="C365" s="18" t="s">
        <v>34</v>
      </c>
      <c r="D365" s="26"/>
      <c r="E365" s="27"/>
      <c r="F365" s="28">
        <f>'[1]4'!$AN$56</f>
        <v>0</v>
      </c>
      <c r="G365" s="27">
        <f>'[1]4'!$AO$56</f>
        <v>0</v>
      </c>
      <c r="H365" s="22"/>
    </row>
    <row r="366" spans="1:8" s="23" customFormat="1" ht="15.75" customHeight="1" x14ac:dyDescent="0.25">
      <c r="A366" s="36" t="s">
        <v>52</v>
      </c>
      <c r="B366" s="37" t="s">
        <v>58</v>
      </c>
      <c r="C366" s="18" t="s">
        <v>34</v>
      </c>
      <c r="D366" s="26"/>
      <c r="E366" s="27"/>
      <c r="F366" s="28"/>
      <c r="G366" s="27">
        <f>'[1]4'!$AO$58+'[1]4'!$AO$59</f>
        <v>0</v>
      </c>
      <c r="H366" s="22"/>
    </row>
    <row r="367" spans="1:8" s="23" customFormat="1" ht="15.75" customHeight="1" x14ac:dyDescent="0.25">
      <c r="A367" s="24"/>
      <c r="B367" s="33" t="s">
        <v>59</v>
      </c>
      <c r="C367" s="18" t="s">
        <v>34</v>
      </c>
      <c r="D367" s="26">
        <f>'[1]4'!$AP$60</f>
        <v>0</v>
      </c>
      <c r="E367" s="27">
        <f>'[1]4'!$AQ$60</f>
        <v>0</v>
      </c>
      <c r="F367" s="28">
        <f>'[1]4'!$AN$60</f>
        <v>0</v>
      </c>
      <c r="G367" s="27">
        <f>'[1]4'!$AO$60</f>
        <v>0</v>
      </c>
      <c r="H367" s="22"/>
    </row>
    <row r="368" spans="1:8" s="23" customFormat="1" ht="15.75" customHeight="1" x14ac:dyDescent="0.35">
      <c r="A368" s="39" t="s">
        <v>116</v>
      </c>
      <c r="B368" s="33" t="s">
        <v>117</v>
      </c>
      <c r="C368" s="18" t="s">
        <v>34</v>
      </c>
      <c r="D368" s="26">
        <f>'[1]4'!$AP$64</f>
        <v>0</v>
      </c>
      <c r="E368" s="27">
        <f>'[1]4'!$AQ$64</f>
        <v>0</v>
      </c>
      <c r="F368" s="28">
        <f>'[1]4'!$AN$64</f>
        <v>0</v>
      </c>
      <c r="G368" s="27">
        <f>'[1]4'!$AO$64</f>
        <v>0</v>
      </c>
      <c r="H368" s="22"/>
    </row>
    <row r="369" spans="1:8" s="23" customFormat="1" ht="15.75" customHeight="1" x14ac:dyDescent="0.25">
      <c r="A369" s="24"/>
      <c r="B369" s="33" t="s">
        <v>13</v>
      </c>
      <c r="C369" s="18" t="s">
        <v>34</v>
      </c>
      <c r="D369" s="26">
        <f>'[1]4'!$AP$66</f>
        <v>0</v>
      </c>
      <c r="E369" s="27">
        <f>'[1]4'!$AQ$66</f>
        <v>0</v>
      </c>
      <c r="F369" s="28">
        <f>'[1]4'!$AN$66</f>
        <v>0</v>
      </c>
      <c r="G369" s="27">
        <f>'[1]4'!$AO$66</f>
        <v>0</v>
      </c>
      <c r="H369" s="22"/>
    </row>
    <row r="370" spans="1:8" s="23" customFormat="1" ht="15.75" customHeight="1" x14ac:dyDescent="0.25">
      <c r="A370" s="24"/>
      <c r="B370" s="33" t="s">
        <v>60</v>
      </c>
      <c r="C370" s="18" t="s">
        <v>4</v>
      </c>
      <c r="D370" s="26">
        <f>'[1]4'!$AP$68</f>
        <v>0</v>
      </c>
      <c r="E370" s="27">
        <f>'[1]4'!$AQ$68</f>
        <v>0</v>
      </c>
      <c r="F370" s="28">
        <f>'[1]4'!$AN$68</f>
        <v>0</v>
      </c>
      <c r="G370" s="27">
        <f>'[1]4'!$AO$68</f>
        <v>0</v>
      </c>
      <c r="H370" s="22"/>
    </row>
    <row r="371" spans="1:8" s="23" customFormat="1" ht="15.75" customHeight="1" x14ac:dyDescent="0.25">
      <c r="A371" s="24"/>
      <c r="B371" s="33" t="s">
        <v>61</v>
      </c>
      <c r="C371" s="18" t="s">
        <v>1</v>
      </c>
      <c r="D371" s="26">
        <f>'[1]4'!$AP$70</f>
        <v>0</v>
      </c>
      <c r="E371" s="27">
        <f>'[1]4'!$AQ$70</f>
        <v>0</v>
      </c>
      <c r="F371" s="28">
        <f>'[1]4'!$AN$70</f>
        <v>0</v>
      </c>
      <c r="G371" s="27">
        <f>'[1]4'!$AO$70</f>
        <v>0</v>
      </c>
      <c r="H371" s="22"/>
    </row>
    <row r="372" spans="1:8" s="23" customFormat="1" ht="15.75" customHeight="1" x14ac:dyDescent="0.25">
      <c r="A372" s="36" t="s">
        <v>52</v>
      </c>
      <c r="B372" s="40" t="s">
        <v>62</v>
      </c>
      <c r="C372" s="41" t="s">
        <v>26</v>
      </c>
      <c r="D372" s="42"/>
      <c r="E372" s="43"/>
      <c r="F372" s="44"/>
      <c r="G372" s="43">
        <f>G373+G374+G375+G376</f>
        <v>3763</v>
      </c>
      <c r="H372" s="22"/>
    </row>
    <row r="373" spans="1:8" s="23" customFormat="1" ht="15.75" customHeight="1" x14ac:dyDescent="0.2">
      <c r="A373" s="45"/>
      <c r="B373" s="46" t="s">
        <v>63</v>
      </c>
      <c r="C373" s="47" t="s">
        <v>26</v>
      </c>
      <c r="D373" s="48"/>
      <c r="E373" s="49"/>
      <c r="F373" s="50"/>
      <c r="G373" s="49">
        <f>'[1]4'!$AO$74</f>
        <v>0</v>
      </c>
      <c r="H373" s="22"/>
    </row>
    <row r="374" spans="1:8" s="23" customFormat="1" ht="15.75" customHeight="1" x14ac:dyDescent="0.2">
      <c r="A374" s="45"/>
      <c r="B374" s="46" t="s">
        <v>64</v>
      </c>
      <c r="C374" s="47" t="s">
        <v>34</v>
      </c>
      <c r="D374" s="48"/>
      <c r="E374" s="49"/>
      <c r="F374" s="50">
        <f>'[1]4'!$AN$75+'[1]4'!$AN$76</f>
        <v>1</v>
      </c>
      <c r="G374" s="49">
        <f>'[1]4'!$AO$75+'[1]4'!$AO$76</f>
        <v>2116</v>
      </c>
      <c r="H374" s="22"/>
    </row>
    <row r="375" spans="1:8" s="23" customFormat="1" ht="15.75" customHeight="1" x14ac:dyDescent="0.2">
      <c r="A375" s="45"/>
      <c r="B375" s="46" t="s">
        <v>65</v>
      </c>
      <c r="C375" s="47" t="s">
        <v>4</v>
      </c>
      <c r="D375" s="48"/>
      <c r="E375" s="49"/>
      <c r="F375" s="50">
        <f>'[1]4'!$AN$77</f>
        <v>0</v>
      </c>
      <c r="G375" s="49">
        <f>'[1]4'!$AO$77</f>
        <v>0</v>
      </c>
      <c r="H375" s="22"/>
    </row>
    <row r="376" spans="1:8" s="23" customFormat="1" ht="15.75" customHeight="1" x14ac:dyDescent="0.2">
      <c r="A376" s="45"/>
      <c r="B376" s="46" t="s">
        <v>66</v>
      </c>
      <c r="C376" s="47" t="s">
        <v>26</v>
      </c>
      <c r="D376" s="48"/>
      <c r="E376" s="49"/>
      <c r="F376" s="50"/>
      <c r="G376" s="49">
        <f>'[1]4'!$AO$73+'[1]4'!$AO$78+'[1]4'!$AO$79</f>
        <v>1647</v>
      </c>
      <c r="H376" s="22"/>
    </row>
    <row r="377" spans="1:8" s="23" customFormat="1" ht="15.75" customHeight="1" x14ac:dyDescent="0.2">
      <c r="A377" s="51"/>
      <c r="B377" s="52" t="s">
        <v>67</v>
      </c>
      <c r="C377" s="53" t="s">
        <v>14</v>
      </c>
      <c r="D377" s="54"/>
      <c r="E377" s="55">
        <f>E378+E381+E384+E387+E390+E393</f>
        <v>0</v>
      </c>
      <c r="F377" s="51"/>
      <c r="G377" s="55">
        <f>G378+G381+G384+G387+G390+G393</f>
        <v>46917</v>
      </c>
      <c r="H377" s="22"/>
    </row>
    <row r="378" spans="1:8" s="2" customFormat="1" ht="15.75" customHeight="1" x14ac:dyDescent="0.35">
      <c r="A378" s="16" t="s">
        <v>9</v>
      </c>
      <c r="B378" s="32" t="s">
        <v>9</v>
      </c>
      <c r="C378" s="18" t="s">
        <v>4</v>
      </c>
      <c r="D378" s="19">
        <f>'[1]4'!$AP$81</f>
        <v>0</v>
      </c>
      <c r="E378" s="20">
        <f>'[1]4'!$AQ$81</f>
        <v>0</v>
      </c>
      <c r="F378" s="21">
        <f>SUM(F379:F380)</f>
        <v>0</v>
      </c>
      <c r="G378" s="20">
        <f>SUM(G379:G380)</f>
        <v>0</v>
      </c>
      <c r="H378" s="10"/>
    </row>
    <row r="379" spans="1:8" s="2" customFormat="1" ht="15.75" customHeight="1" x14ac:dyDescent="0.25">
      <c r="A379" s="24"/>
      <c r="B379" s="35" t="s">
        <v>118</v>
      </c>
      <c r="C379" s="18" t="s">
        <v>4</v>
      </c>
      <c r="D379" s="26"/>
      <c r="E379" s="27"/>
      <c r="F379" s="28">
        <f>'[1]4'!$AN$82+'[1]4'!$AN$84</f>
        <v>0</v>
      </c>
      <c r="G379" s="27">
        <f>'[1]4'!$AO$82+'[1]4'!$AO$84</f>
        <v>0</v>
      </c>
      <c r="H379" s="10"/>
    </row>
    <row r="380" spans="1:8" s="2" customFormat="1" ht="15.75" customHeight="1" x14ac:dyDescent="0.25">
      <c r="A380" s="24"/>
      <c r="B380" s="25" t="s">
        <v>68</v>
      </c>
      <c r="C380" s="18" t="s">
        <v>4</v>
      </c>
      <c r="D380" s="26"/>
      <c r="E380" s="27"/>
      <c r="F380" s="28">
        <f>'[1]4'!$AN$83+'[1]4'!$AN$85</f>
        <v>0</v>
      </c>
      <c r="G380" s="27">
        <f>'[1]4'!$AO$83+'[1]4'!$AO$85</f>
        <v>0</v>
      </c>
      <c r="H380" s="10"/>
    </row>
    <row r="381" spans="1:8" s="2" customFormat="1" ht="15.75" customHeight="1" x14ac:dyDescent="0.35">
      <c r="A381" s="16" t="s">
        <v>10</v>
      </c>
      <c r="B381" s="32" t="s">
        <v>10</v>
      </c>
      <c r="C381" s="18" t="s">
        <v>4</v>
      </c>
      <c r="D381" s="19">
        <f>'[1]4'!$AP$87</f>
        <v>0</v>
      </c>
      <c r="E381" s="20">
        <f>'[1]4'!$AQ$87</f>
        <v>0</v>
      </c>
      <c r="F381" s="21">
        <f>SUM(F382:F383)</f>
        <v>7.5</v>
      </c>
      <c r="G381" s="20">
        <f>SUM(G382:G383)</f>
        <v>15136</v>
      </c>
      <c r="H381" s="10"/>
    </row>
    <row r="382" spans="1:8" s="2" customFormat="1" ht="15.75" customHeight="1" x14ac:dyDescent="0.25">
      <c r="A382" s="24"/>
      <c r="B382" s="35" t="s">
        <v>118</v>
      </c>
      <c r="C382" s="18" t="s">
        <v>4</v>
      </c>
      <c r="D382" s="26"/>
      <c r="E382" s="27"/>
      <c r="F382" s="28">
        <f>'[1]4'!$AN$88+'[1]4'!$AN$90</f>
        <v>7.5</v>
      </c>
      <c r="G382" s="27">
        <f>'[1]4'!$AO$88+'[1]4'!$AO$90</f>
        <v>15136</v>
      </c>
      <c r="H382" s="10"/>
    </row>
    <row r="383" spans="1:8" s="2" customFormat="1" ht="15.75" customHeight="1" x14ac:dyDescent="0.25">
      <c r="A383" s="24"/>
      <c r="B383" s="25" t="s">
        <v>68</v>
      </c>
      <c r="C383" s="18" t="s">
        <v>4</v>
      </c>
      <c r="D383" s="26"/>
      <c r="E383" s="27"/>
      <c r="F383" s="28">
        <f>'[1]4'!$AN$89+'[1]4'!$AN$91</f>
        <v>0</v>
      </c>
      <c r="G383" s="27">
        <f>'[1]4'!$AO$89+'[1]4'!$AO$91</f>
        <v>0</v>
      </c>
      <c r="H383" s="10"/>
    </row>
    <row r="384" spans="1:8" s="2" customFormat="1" ht="15.75" customHeight="1" x14ac:dyDescent="0.35">
      <c r="A384" s="16" t="s">
        <v>69</v>
      </c>
      <c r="B384" s="32" t="s">
        <v>69</v>
      </c>
      <c r="C384" s="18" t="s">
        <v>4</v>
      </c>
      <c r="D384" s="19">
        <f>'[1]4'!$AP$93</f>
        <v>0</v>
      </c>
      <c r="E384" s="20">
        <f>'[1]4'!$AQ$93</f>
        <v>0</v>
      </c>
      <c r="F384" s="21">
        <f>SUM(F385:F386)</f>
        <v>4</v>
      </c>
      <c r="G384" s="20">
        <f>SUM(G385:G386)</f>
        <v>12087</v>
      </c>
      <c r="H384" s="10"/>
    </row>
    <row r="385" spans="1:8" s="2" customFormat="1" ht="15.75" customHeight="1" x14ac:dyDescent="0.25">
      <c r="A385" s="24"/>
      <c r="B385" s="35" t="s">
        <v>118</v>
      </c>
      <c r="C385" s="18" t="s">
        <v>4</v>
      </c>
      <c r="D385" s="26"/>
      <c r="E385" s="27"/>
      <c r="F385" s="28">
        <f>'[1]4'!$AN$94+'[1]4'!$AN$96</f>
        <v>4</v>
      </c>
      <c r="G385" s="27">
        <f>'[1]4'!$AO$94+'[1]4'!$AO$96</f>
        <v>12087</v>
      </c>
      <c r="H385" s="10"/>
    </row>
    <row r="386" spans="1:8" s="2" customFormat="1" ht="15.75" customHeight="1" x14ac:dyDescent="0.25">
      <c r="A386" s="24"/>
      <c r="B386" s="25" t="s">
        <v>68</v>
      </c>
      <c r="C386" s="18" t="s">
        <v>4</v>
      </c>
      <c r="D386" s="26"/>
      <c r="E386" s="27"/>
      <c r="F386" s="28">
        <f>'[1]4'!$AN$95+'[1]4'!$AN$97</f>
        <v>0</v>
      </c>
      <c r="G386" s="27">
        <f>'[1]4'!$AO$95+'[1]4'!$AO$97</f>
        <v>0</v>
      </c>
      <c r="H386" s="10"/>
    </row>
    <row r="387" spans="1:8" s="2" customFormat="1" ht="15.75" customHeight="1" x14ac:dyDescent="0.35">
      <c r="A387" s="16" t="s">
        <v>70</v>
      </c>
      <c r="B387" s="32" t="s">
        <v>71</v>
      </c>
      <c r="C387" s="18" t="s">
        <v>4</v>
      </c>
      <c r="D387" s="19">
        <f>'[1]4'!$AP$99</f>
        <v>0</v>
      </c>
      <c r="E387" s="20">
        <f>'[1]4'!$AQ$99</f>
        <v>0</v>
      </c>
      <c r="F387" s="21">
        <f>SUM(F388:F389)</f>
        <v>0</v>
      </c>
      <c r="G387" s="20">
        <f>SUM(G388:G389)</f>
        <v>0</v>
      </c>
      <c r="H387" s="10"/>
    </row>
    <row r="388" spans="1:8" s="2" customFormat="1" ht="15.75" customHeight="1" x14ac:dyDescent="0.25">
      <c r="A388" s="24"/>
      <c r="B388" s="35" t="s">
        <v>118</v>
      </c>
      <c r="C388" s="18" t="s">
        <v>4</v>
      </c>
      <c r="D388" s="26"/>
      <c r="E388" s="27"/>
      <c r="F388" s="28">
        <f>'[1]4'!$AN$100+'[1]4'!$AN$102</f>
        <v>0</v>
      </c>
      <c r="G388" s="27">
        <f>'[1]4'!$AO$100+'[1]4'!$AO$102</f>
        <v>0</v>
      </c>
      <c r="H388" s="10"/>
    </row>
    <row r="389" spans="1:8" s="2" customFormat="1" ht="15.75" customHeight="1" x14ac:dyDescent="0.25">
      <c r="A389" s="24"/>
      <c r="B389" s="25" t="s">
        <v>68</v>
      </c>
      <c r="C389" s="18" t="s">
        <v>4</v>
      </c>
      <c r="D389" s="26"/>
      <c r="E389" s="27"/>
      <c r="F389" s="28">
        <f>'[1]4'!$AN$101+'[1]4'!$AN$103</f>
        <v>0</v>
      </c>
      <c r="G389" s="27">
        <f>'[1]4'!$AO$101+'[1]4'!$AO$103</f>
        <v>0</v>
      </c>
      <c r="H389" s="10"/>
    </row>
    <row r="390" spans="1:8" s="2" customFormat="1" ht="15.75" customHeight="1" x14ac:dyDescent="0.35">
      <c r="A390" s="16" t="s">
        <v>72</v>
      </c>
      <c r="B390" s="32" t="s">
        <v>73</v>
      </c>
      <c r="C390" s="18" t="s">
        <v>34</v>
      </c>
      <c r="D390" s="19">
        <f>'[1]4'!$AP$105</f>
        <v>0</v>
      </c>
      <c r="E390" s="20">
        <f>'[1]4'!$AQ$105</f>
        <v>0</v>
      </c>
      <c r="F390" s="21">
        <f>SUM(F391:F392)</f>
        <v>2</v>
      </c>
      <c r="G390" s="20">
        <f>SUM(G391:G392)</f>
        <v>14365</v>
      </c>
      <c r="H390" s="10"/>
    </row>
    <row r="391" spans="1:8" s="2" customFormat="1" ht="15.75" customHeight="1" x14ac:dyDescent="0.25">
      <c r="A391" s="24"/>
      <c r="B391" s="35" t="s">
        <v>119</v>
      </c>
      <c r="C391" s="18" t="s">
        <v>34</v>
      </c>
      <c r="D391" s="26"/>
      <c r="E391" s="27"/>
      <c r="F391" s="28">
        <f>'[1]4'!$AN$106</f>
        <v>1</v>
      </c>
      <c r="G391" s="27">
        <f>'[1]4'!$AO$106</f>
        <v>10618</v>
      </c>
      <c r="H391" s="10"/>
    </row>
    <row r="392" spans="1:8" s="2" customFormat="1" ht="15.75" customHeight="1" x14ac:dyDescent="0.25">
      <c r="A392" s="24"/>
      <c r="B392" s="25" t="s">
        <v>74</v>
      </c>
      <c r="C392" s="18" t="s">
        <v>34</v>
      </c>
      <c r="D392" s="26"/>
      <c r="E392" s="27"/>
      <c r="F392" s="28">
        <f>'[1]4'!$AN$107</f>
        <v>1</v>
      </c>
      <c r="G392" s="27">
        <f>'[1]4'!$AO$107</f>
        <v>3747</v>
      </c>
      <c r="H392" s="10"/>
    </row>
    <row r="393" spans="1:8" s="2" customFormat="1" ht="15.75" customHeight="1" x14ac:dyDescent="0.35">
      <c r="A393" s="16" t="s">
        <v>75</v>
      </c>
      <c r="B393" s="32" t="s">
        <v>76</v>
      </c>
      <c r="C393" s="18" t="s">
        <v>34</v>
      </c>
      <c r="D393" s="19">
        <f>'[1]4'!$AP$109</f>
        <v>0</v>
      </c>
      <c r="E393" s="20">
        <f>'[1]4'!$AQ$109</f>
        <v>0</v>
      </c>
      <c r="F393" s="21">
        <f>SUM(F395:F401)</f>
        <v>7</v>
      </c>
      <c r="G393" s="20">
        <f>SUM(G395:G401)</f>
        <v>5329</v>
      </c>
      <c r="H393" s="10"/>
    </row>
    <row r="394" spans="1:8" s="2" customFormat="1" ht="15.75" customHeight="1" x14ac:dyDescent="0.25">
      <c r="A394" s="24"/>
      <c r="B394" s="35" t="s">
        <v>77</v>
      </c>
      <c r="C394" s="18" t="s">
        <v>34</v>
      </c>
      <c r="D394" s="26"/>
      <c r="E394" s="27"/>
      <c r="F394" s="28"/>
      <c r="G394" s="27"/>
      <c r="H394" s="10"/>
    </row>
    <row r="395" spans="1:8" s="2" customFormat="1" ht="15.75" customHeight="1" x14ac:dyDescent="0.25">
      <c r="A395" s="24"/>
      <c r="B395" s="25" t="s">
        <v>78</v>
      </c>
      <c r="C395" s="18" t="s">
        <v>34</v>
      </c>
      <c r="D395" s="26"/>
      <c r="E395" s="27"/>
      <c r="F395" s="56">
        <f>'[1]4'!$AN$111+'[1]4'!$AN$112+'[1]4'!$AN$113+'[1]4'!$AN$114+'[1]4'!$AN$115+'[1]4'!$AN$116</f>
        <v>5</v>
      </c>
      <c r="G395" s="27">
        <f>'[1]4'!$AO$111+'[1]4'!$AO$112+'[1]4'!$AO$113+'[1]4'!$AO$114+'[1]4'!$AO$115+'[1]4'!$AO$116</f>
        <v>4731</v>
      </c>
      <c r="H395" s="10"/>
    </row>
    <row r="396" spans="1:8" s="2" customFormat="1" ht="15.75" customHeight="1" x14ac:dyDescent="0.25">
      <c r="A396" s="24"/>
      <c r="B396" s="25" t="s">
        <v>79</v>
      </c>
      <c r="C396" s="18" t="s">
        <v>34</v>
      </c>
      <c r="D396" s="26"/>
      <c r="E396" s="27"/>
      <c r="F396" s="28">
        <f>'[1]4'!$AN$117+'[1]4'!$AN$118+'[1]4'!$AN$119</f>
        <v>2</v>
      </c>
      <c r="G396" s="27">
        <f>'[1]4'!$AO$117+'[1]4'!$AO$118+'[1]4'!$AO$119</f>
        <v>598</v>
      </c>
      <c r="H396" s="10"/>
    </row>
    <row r="397" spans="1:8" s="2" customFormat="1" ht="15.75" customHeight="1" x14ac:dyDescent="0.25">
      <c r="A397" s="24"/>
      <c r="B397" s="25" t="s">
        <v>80</v>
      </c>
      <c r="C397" s="18" t="s">
        <v>34</v>
      </c>
      <c r="D397" s="26"/>
      <c r="E397" s="27"/>
      <c r="F397" s="28">
        <f>'[1]4'!$AN$120+'[1]4'!$AN$121</f>
        <v>0</v>
      </c>
      <c r="G397" s="27">
        <f>'[1]4'!$AO$120+'[1]4'!$AO$121</f>
        <v>0</v>
      </c>
      <c r="H397" s="10"/>
    </row>
    <row r="398" spans="1:8" s="2" customFormat="1" ht="15.75" customHeight="1" x14ac:dyDescent="0.25">
      <c r="A398" s="24"/>
      <c r="B398" s="25" t="s">
        <v>81</v>
      </c>
      <c r="C398" s="18" t="s">
        <v>34</v>
      </c>
      <c r="D398" s="26"/>
      <c r="E398" s="27"/>
      <c r="F398" s="28">
        <f>'[1]4'!$AN$122</f>
        <v>0</v>
      </c>
      <c r="G398" s="27">
        <f>'[1]4'!$AO$122</f>
        <v>0</v>
      </c>
      <c r="H398" s="10"/>
    </row>
    <row r="399" spans="1:8" s="2" customFormat="1" ht="15.75" customHeight="1" x14ac:dyDescent="0.25">
      <c r="A399" s="24"/>
      <c r="B399" s="25" t="s">
        <v>82</v>
      </c>
      <c r="C399" s="18" t="s">
        <v>34</v>
      </c>
      <c r="D399" s="26"/>
      <c r="E399" s="27"/>
      <c r="F399" s="28">
        <f>'[1]4'!$AN$123</f>
        <v>0</v>
      </c>
      <c r="G399" s="27">
        <f>'[1]4'!$AO$123</f>
        <v>0</v>
      </c>
      <c r="H399" s="10"/>
    </row>
    <row r="400" spans="1:8" s="2" customFormat="1" ht="15.75" customHeight="1" x14ac:dyDescent="0.25">
      <c r="A400" s="24"/>
      <c r="B400" s="25" t="s">
        <v>83</v>
      </c>
      <c r="C400" s="18" t="s">
        <v>34</v>
      </c>
      <c r="D400" s="26"/>
      <c r="E400" s="27"/>
      <c r="F400" s="28">
        <f>'[1]4'!$AN$124</f>
        <v>0</v>
      </c>
      <c r="G400" s="27">
        <f>'[1]4'!$AO$124</f>
        <v>0</v>
      </c>
      <c r="H400" s="10"/>
    </row>
    <row r="401" spans="1:8" s="2" customFormat="1" ht="15.75" customHeight="1" x14ac:dyDescent="0.25">
      <c r="A401" s="24"/>
      <c r="B401" s="25"/>
      <c r="C401" s="18" t="s">
        <v>34</v>
      </c>
      <c r="D401" s="26"/>
      <c r="E401" s="27"/>
      <c r="F401" s="28">
        <f>'[1]4'!$AN$125+'[1]4'!$AN$126+'[1]4'!$AN$127+'[1]4'!$AN$128+'[1]4'!$AN$129+'[1]4'!$AN$130</f>
        <v>0</v>
      </c>
      <c r="G401" s="27">
        <f>'[1]4'!$AO$125+'[1]4'!$AO$126+'[1]4'!$AO$127+'[1]4'!$AO$128+'[1]4'!$AO$129+'[1]4'!$AO$130</f>
        <v>0</v>
      </c>
      <c r="H401" s="10"/>
    </row>
    <row r="402" spans="1:8" s="2" customFormat="1" ht="15.75" customHeight="1" x14ac:dyDescent="0.25">
      <c r="A402" s="36" t="s">
        <v>52</v>
      </c>
      <c r="B402" s="57" t="s">
        <v>62</v>
      </c>
      <c r="C402" s="18" t="s">
        <v>26</v>
      </c>
      <c r="D402" s="29"/>
      <c r="E402" s="20"/>
      <c r="F402" s="21">
        <f>F403+F404+F405</f>
        <v>510</v>
      </c>
      <c r="G402" s="20">
        <f>G403+G404+G405</f>
        <v>504007</v>
      </c>
      <c r="H402" s="10"/>
    </row>
    <row r="403" spans="1:8" s="2" customFormat="1" ht="15.75" customHeight="1" x14ac:dyDescent="0.25">
      <c r="A403" s="24"/>
      <c r="B403" s="37" t="s">
        <v>84</v>
      </c>
      <c r="C403" s="18" t="s">
        <v>4</v>
      </c>
      <c r="D403" s="26"/>
      <c r="E403" s="27"/>
      <c r="F403" s="28">
        <f>'[1]4'!$AN$132</f>
        <v>510</v>
      </c>
      <c r="G403" s="27">
        <f>'[1]4'!$AO$132</f>
        <v>504007</v>
      </c>
      <c r="H403" s="10"/>
    </row>
    <row r="404" spans="1:8" s="2" customFormat="1" ht="15.75" customHeight="1" x14ac:dyDescent="0.25">
      <c r="A404" s="24"/>
      <c r="B404" s="37" t="s">
        <v>85</v>
      </c>
      <c r="C404" s="18" t="s">
        <v>34</v>
      </c>
      <c r="D404" s="26"/>
      <c r="E404" s="27"/>
      <c r="F404" s="28">
        <f>'[1]4'!$AN$133</f>
        <v>0</v>
      </c>
      <c r="G404" s="27">
        <f>'[1]4'!$AO$133</f>
        <v>0</v>
      </c>
      <c r="H404" s="10"/>
    </row>
    <row r="405" spans="1:8" s="2" customFormat="1" ht="15.75" customHeight="1" x14ac:dyDescent="0.25">
      <c r="A405" s="24"/>
      <c r="B405" s="37"/>
      <c r="C405" s="18" t="s">
        <v>26</v>
      </c>
      <c r="D405" s="26"/>
      <c r="E405" s="27"/>
      <c r="F405" s="28">
        <f>'[1]4'!$AN$134</f>
        <v>0</v>
      </c>
      <c r="G405" s="27">
        <f>'[1]4'!$AO$134</f>
        <v>0</v>
      </c>
      <c r="H405" s="10"/>
    </row>
    <row r="406" spans="1:8" s="23" customFormat="1" ht="15.75" customHeight="1" x14ac:dyDescent="0.25">
      <c r="A406" s="51"/>
      <c r="B406" s="52" t="s">
        <v>86</v>
      </c>
      <c r="C406" s="53" t="s">
        <v>26</v>
      </c>
      <c r="D406" s="58"/>
      <c r="E406" s="59">
        <f>E407+E410+E422</f>
        <v>0</v>
      </c>
      <c r="F406" s="60"/>
      <c r="G406" s="59">
        <f>G407+G410+G422</f>
        <v>14421</v>
      </c>
      <c r="H406" s="22"/>
    </row>
    <row r="407" spans="1:8" s="23" customFormat="1" ht="15.75" customHeight="1" x14ac:dyDescent="0.35">
      <c r="A407" s="61" t="s">
        <v>87</v>
      </c>
      <c r="B407" s="62" t="s">
        <v>88</v>
      </c>
      <c r="C407" s="63"/>
      <c r="D407" s="64">
        <f>'[1]4'!$AP$136</f>
        <v>0</v>
      </c>
      <c r="E407" s="65">
        <f>'[1]4'!$AQ$136</f>
        <v>0</v>
      </c>
      <c r="F407" s="66">
        <f>F408+F409</f>
        <v>83</v>
      </c>
      <c r="G407" s="65">
        <f>G408+G409</f>
        <v>8526</v>
      </c>
      <c r="H407" s="22"/>
    </row>
    <row r="408" spans="1:8" s="23" customFormat="1" ht="15.75" customHeight="1" x14ac:dyDescent="0.25">
      <c r="A408" s="9"/>
      <c r="B408" s="67" t="s">
        <v>51</v>
      </c>
      <c r="C408" s="63" t="s">
        <v>4</v>
      </c>
      <c r="D408" s="68"/>
      <c r="E408" s="69"/>
      <c r="F408" s="70">
        <f>'[1]4'!$AN$137</f>
        <v>83</v>
      </c>
      <c r="G408" s="69">
        <f>'[1]4'!$AO$137</f>
        <v>8526</v>
      </c>
      <c r="H408" s="22"/>
    </row>
    <row r="409" spans="1:8" s="23" customFormat="1" ht="15.75" customHeight="1" x14ac:dyDescent="0.25">
      <c r="A409" s="9"/>
      <c r="B409" s="67" t="s">
        <v>89</v>
      </c>
      <c r="C409" s="63" t="s">
        <v>4</v>
      </c>
      <c r="D409" s="68"/>
      <c r="E409" s="69"/>
      <c r="F409" s="70">
        <f>'[1]4'!$AN$138</f>
        <v>0</v>
      </c>
      <c r="G409" s="69">
        <f>'[1]4'!$AO$138</f>
        <v>0</v>
      </c>
      <c r="H409" s="22"/>
    </row>
    <row r="410" spans="1:8" s="23" customFormat="1" ht="15.75" customHeight="1" x14ac:dyDescent="0.35">
      <c r="A410" s="71" t="s">
        <v>90</v>
      </c>
      <c r="B410" s="72" t="s">
        <v>91</v>
      </c>
      <c r="C410" s="73" t="s">
        <v>2</v>
      </c>
      <c r="D410" s="74">
        <f>'[1]4'!$AP$141</f>
        <v>0</v>
      </c>
      <c r="E410" s="75">
        <f>'[1]4'!$AQ$141</f>
        <v>0</v>
      </c>
      <c r="F410" s="76">
        <f>SUM(F412:F421)</f>
        <v>3</v>
      </c>
      <c r="G410" s="75">
        <f>SUM(G412:G421)</f>
        <v>2332</v>
      </c>
      <c r="H410" s="22"/>
    </row>
    <row r="411" spans="1:8" s="23" customFormat="1" ht="15.75" customHeight="1" x14ac:dyDescent="0.25">
      <c r="A411" s="77"/>
      <c r="B411" s="78" t="s">
        <v>77</v>
      </c>
      <c r="C411" s="73"/>
      <c r="D411" s="68"/>
      <c r="E411" s="69"/>
      <c r="F411" s="70"/>
      <c r="G411" s="69"/>
      <c r="H411" s="22"/>
    </row>
    <row r="412" spans="1:8" s="23" customFormat="1" ht="15.75" customHeight="1" x14ac:dyDescent="0.25">
      <c r="A412" s="77"/>
      <c r="B412" s="79" t="s">
        <v>92</v>
      </c>
      <c r="C412" s="73" t="s">
        <v>2</v>
      </c>
      <c r="D412" s="68"/>
      <c r="E412" s="69"/>
      <c r="F412" s="70">
        <f>'[1]4'!$AN$143</f>
        <v>0</v>
      </c>
      <c r="G412" s="69">
        <f>'[1]4'!$AO$143</f>
        <v>0</v>
      </c>
      <c r="H412" s="22"/>
    </row>
    <row r="413" spans="1:8" s="23" customFormat="1" ht="15.75" customHeight="1" x14ac:dyDescent="0.25">
      <c r="A413" s="77"/>
      <c r="B413" s="79" t="s">
        <v>93</v>
      </c>
      <c r="C413" s="73" t="s">
        <v>2</v>
      </c>
      <c r="D413" s="68"/>
      <c r="E413" s="69"/>
      <c r="F413" s="70">
        <f>'[1]4'!$AN$146+'[1]4'!$AN$147+'[1]4'!$AN$148+'[1]4'!$AN$149+'[1]4'!$AN$150</f>
        <v>0</v>
      </c>
      <c r="G413" s="69">
        <f>'[1]4'!$AO$146+'[1]4'!$AO$147+'[1]4'!$AO$148+'[1]4'!$AO$149+'[1]4'!$AO$150</f>
        <v>0</v>
      </c>
      <c r="H413" s="22"/>
    </row>
    <row r="414" spans="1:8" s="23" customFormat="1" ht="15.75" customHeight="1" x14ac:dyDescent="0.25">
      <c r="A414" s="77"/>
      <c r="B414" s="79" t="s">
        <v>94</v>
      </c>
      <c r="C414" s="73" t="s">
        <v>2</v>
      </c>
      <c r="D414" s="68"/>
      <c r="E414" s="69"/>
      <c r="F414" s="70">
        <f>'[1]4'!$AN$151</f>
        <v>0</v>
      </c>
      <c r="G414" s="69">
        <f>'[1]4'!$AO$151</f>
        <v>0</v>
      </c>
      <c r="H414" s="22"/>
    </row>
    <row r="415" spans="1:8" s="23" customFormat="1" ht="15.75" customHeight="1" x14ac:dyDescent="0.25">
      <c r="A415" s="77"/>
      <c r="B415" s="79" t="s">
        <v>95</v>
      </c>
      <c r="C415" s="73" t="s">
        <v>2</v>
      </c>
      <c r="D415" s="68"/>
      <c r="E415" s="69"/>
      <c r="F415" s="70">
        <f>'[1]4'!$AN$152</f>
        <v>0</v>
      </c>
      <c r="G415" s="69">
        <f>'[1]4'!$AO$152</f>
        <v>0</v>
      </c>
      <c r="H415" s="22"/>
    </row>
    <row r="416" spans="1:8" s="23" customFormat="1" ht="15.75" customHeight="1" x14ac:dyDescent="0.25">
      <c r="A416" s="77"/>
      <c r="B416" s="79" t="s">
        <v>96</v>
      </c>
      <c r="C416" s="73" t="s">
        <v>2</v>
      </c>
      <c r="D416" s="68"/>
      <c r="E416" s="69"/>
      <c r="F416" s="70">
        <f>'[1]4'!$AN$153</f>
        <v>0</v>
      </c>
      <c r="G416" s="69">
        <f>'[1]4'!$AO$153</f>
        <v>0</v>
      </c>
      <c r="H416" s="22"/>
    </row>
    <row r="417" spans="1:8" s="23" customFormat="1" ht="15.75" customHeight="1" x14ac:dyDescent="0.25">
      <c r="A417" s="77"/>
      <c r="B417" s="79" t="s">
        <v>97</v>
      </c>
      <c r="C417" s="73" t="s">
        <v>2</v>
      </c>
      <c r="D417" s="68"/>
      <c r="E417" s="69"/>
      <c r="F417" s="70">
        <f>'[1]4'!$AN$154</f>
        <v>0</v>
      </c>
      <c r="G417" s="69">
        <f>'[1]4'!$AO$154</f>
        <v>0</v>
      </c>
      <c r="H417" s="22"/>
    </row>
    <row r="418" spans="1:8" s="23" customFormat="1" ht="15.75" customHeight="1" x14ac:dyDescent="0.25">
      <c r="A418" s="77"/>
      <c r="B418" s="79" t="s">
        <v>98</v>
      </c>
      <c r="C418" s="73" t="s">
        <v>2</v>
      </c>
      <c r="D418" s="68"/>
      <c r="E418" s="69"/>
      <c r="F418" s="70">
        <f>'[1]4'!$AN$144+'[1]4'!$AN$145+'[1]4'!$AN$155+'[1]4'!$AN$156</f>
        <v>0</v>
      </c>
      <c r="G418" s="69">
        <f>'[1]4'!$AO$144+'[1]4'!$AO$145+'[1]4'!$AO$155+'[1]4'!$AO$156</f>
        <v>0</v>
      </c>
      <c r="H418" s="22"/>
    </row>
    <row r="419" spans="1:8" s="23" customFormat="1" ht="15.75" customHeight="1" x14ac:dyDescent="0.25">
      <c r="A419" s="77"/>
      <c r="B419" s="78" t="s">
        <v>99</v>
      </c>
      <c r="C419" s="73" t="s">
        <v>2</v>
      </c>
      <c r="D419" s="68"/>
      <c r="E419" s="69"/>
      <c r="F419" s="70"/>
      <c r="G419" s="69"/>
      <c r="H419" s="22"/>
    </row>
    <row r="420" spans="1:8" s="23" customFormat="1" ht="15.75" customHeight="1" x14ac:dyDescent="0.25">
      <c r="A420" s="77"/>
      <c r="B420" s="79" t="s">
        <v>92</v>
      </c>
      <c r="C420" s="73" t="s">
        <v>2</v>
      </c>
      <c r="D420" s="68"/>
      <c r="E420" s="69"/>
      <c r="F420" s="70">
        <f>'[1]4'!$AN$158</f>
        <v>3</v>
      </c>
      <c r="G420" s="69">
        <f>'[1]4'!$AO$158</f>
        <v>2332</v>
      </c>
      <c r="H420" s="22"/>
    </row>
    <row r="421" spans="1:8" s="23" customFormat="1" ht="15.75" customHeight="1" x14ac:dyDescent="0.25">
      <c r="A421" s="77"/>
      <c r="B421" s="79" t="s">
        <v>98</v>
      </c>
      <c r="C421" s="73" t="s">
        <v>2</v>
      </c>
      <c r="D421" s="68"/>
      <c r="E421" s="69"/>
      <c r="F421" s="70">
        <f>'[1]4'!$AN$159+'[1]4'!$AN$160</f>
        <v>0</v>
      </c>
      <c r="G421" s="69">
        <f>'[1]4'!$AO$159+'[1]4'!$AO$160</f>
        <v>0</v>
      </c>
      <c r="H421" s="22"/>
    </row>
    <row r="422" spans="1:8" s="23" customFormat="1" ht="15.75" customHeight="1" x14ac:dyDescent="0.35">
      <c r="A422" s="61" t="s">
        <v>100</v>
      </c>
      <c r="B422" s="62" t="s">
        <v>101</v>
      </c>
      <c r="C422" s="73" t="s">
        <v>2</v>
      </c>
      <c r="D422" s="74">
        <f>'[1]4'!$AP$163</f>
        <v>0</v>
      </c>
      <c r="E422" s="75">
        <f>'[1]4'!$AQ$163</f>
        <v>0</v>
      </c>
      <c r="F422" s="76">
        <f>SUM(F423:F429)</f>
        <v>1</v>
      </c>
      <c r="G422" s="75">
        <f>SUM(G423:G429)</f>
        <v>3563</v>
      </c>
      <c r="H422" s="22"/>
    </row>
    <row r="423" spans="1:8" s="23" customFormat="1" ht="15.75" customHeight="1" x14ac:dyDescent="0.25">
      <c r="A423" s="9"/>
      <c r="B423" s="80" t="s">
        <v>77</v>
      </c>
      <c r="C423" s="63" t="s">
        <v>2</v>
      </c>
      <c r="D423" s="68"/>
      <c r="E423" s="69"/>
      <c r="F423" s="70">
        <f>'[1]4'!$AN$164</f>
        <v>0</v>
      </c>
      <c r="G423" s="69">
        <f>'[1]4'!$AO$164</f>
        <v>0</v>
      </c>
      <c r="H423" s="22"/>
    </row>
    <row r="424" spans="1:8" s="23" customFormat="1" ht="15.75" customHeight="1" x14ac:dyDescent="0.25">
      <c r="A424" s="9"/>
      <c r="B424" s="81"/>
      <c r="C424" s="63" t="s">
        <v>2</v>
      </c>
      <c r="D424" s="68"/>
      <c r="E424" s="69"/>
      <c r="F424" s="70">
        <f>'[1]4'!$AN$165+'[1]4'!$AN$166</f>
        <v>0</v>
      </c>
      <c r="G424" s="69">
        <f>'[1]4'!$AO$165+'[1]4'!$AO$166</f>
        <v>0</v>
      </c>
      <c r="H424" s="22"/>
    </row>
    <row r="425" spans="1:8" s="23" customFormat="1" ht="15.75" customHeight="1" x14ac:dyDescent="0.25">
      <c r="A425" s="9"/>
      <c r="B425" s="80" t="s">
        <v>99</v>
      </c>
      <c r="C425" s="63"/>
      <c r="D425" s="68"/>
      <c r="E425" s="69"/>
      <c r="F425" s="70"/>
      <c r="G425" s="69"/>
      <c r="H425" s="22"/>
    </row>
    <row r="426" spans="1:8" s="23" customFormat="1" ht="15.75" customHeight="1" x14ac:dyDescent="0.25">
      <c r="A426" s="9"/>
      <c r="B426" s="82" t="s">
        <v>102</v>
      </c>
      <c r="C426" s="63" t="s">
        <v>2</v>
      </c>
      <c r="D426" s="68"/>
      <c r="E426" s="69"/>
      <c r="F426" s="70">
        <f>'[1]4'!$AN$168</f>
        <v>1</v>
      </c>
      <c r="G426" s="69">
        <f>'[1]4'!$AO$168</f>
        <v>3563</v>
      </c>
      <c r="H426" s="22"/>
    </row>
    <row r="427" spans="1:8" s="23" customFormat="1" ht="15.75" customHeight="1" x14ac:dyDescent="0.25">
      <c r="A427" s="9"/>
      <c r="B427" s="82" t="s">
        <v>103</v>
      </c>
      <c r="C427" s="63" t="s">
        <v>2</v>
      </c>
      <c r="D427" s="68"/>
      <c r="E427" s="69"/>
      <c r="F427" s="70">
        <f>'[1]4'!$AN$169</f>
        <v>0</v>
      </c>
      <c r="G427" s="69">
        <f>'[1]4'!$AO$169</f>
        <v>0</v>
      </c>
      <c r="H427" s="22"/>
    </row>
    <row r="428" spans="1:8" s="23" customFormat="1" ht="15.75" customHeight="1" x14ac:dyDescent="0.25">
      <c r="A428" s="9"/>
      <c r="B428" s="82" t="s">
        <v>104</v>
      </c>
      <c r="C428" s="63" t="s">
        <v>2</v>
      </c>
      <c r="D428" s="68"/>
      <c r="E428" s="69"/>
      <c r="F428" s="70">
        <f>'[1]4'!$AN$170</f>
        <v>0</v>
      </c>
      <c r="G428" s="69">
        <f>'[1]4'!$AO$170</f>
        <v>0</v>
      </c>
      <c r="H428" s="22"/>
    </row>
    <row r="429" spans="1:8" s="23" customFormat="1" ht="15.75" customHeight="1" x14ac:dyDescent="0.25">
      <c r="A429" s="9"/>
      <c r="B429" s="82"/>
      <c r="C429" s="63"/>
      <c r="D429" s="68"/>
      <c r="E429" s="69"/>
      <c r="F429" s="70">
        <f>'[1]4'!$AN$171+'[1]4'!$AN$172</f>
        <v>0</v>
      </c>
      <c r="G429" s="69">
        <f>'[1]4'!$AO$171+'[1]4'!$AO$172</f>
        <v>0</v>
      </c>
      <c r="H429" s="22"/>
    </row>
    <row r="430" spans="1:8" s="23" customFormat="1" ht="15.75" customHeight="1" x14ac:dyDescent="0.2">
      <c r="A430" s="83"/>
      <c r="B430" s="84" t="s">
        <v>105</v>
      </c>
      <c r="C430" s="85" t="s">
        <v>26</v>
      </c>
      <c r="D430" s="86"/>
      <c r="E430" s="87">
        <f>SUM(E431:E432)</f>
        <v>0</v>
      </c>
      <c r="F430" s="88"/>
      <c r="G430" s="87">
        <f>SUM(G431:G432)</f>
        <v>0</v>
      </c>
      <c r="H430" s="22"/>
    </row>
    <row r="431" spans="1:8" s="23" customFormat="1" ht="15.75" customHeight="1" x14ac:dyDescent="0.25">
      <c r="A431" s="89"/>
      <c r="B431" s="90" t="s">
        <v>106</v>
      </c>
      <c r="C431" s="63" t="s">
        <v>26</v>
      </c>
      <c r="D431" s="91"/>
      <c r="E431" s="92">
        <f>'[1]4'!$AQ$176</f>
        <v>0</v>
      </c>
      <c r="F431" s="93"/>
      <c r="G431" s="92">
        <f>'[1]4'!$AO$176</f>
        <v>0</v>
      </c>
      <c r="H431" s="22"/>
    </row>
    <row r="432" spans="1:8" s="23" customFormat="1" ht="15.75" customHeight="1" x14ac:dyDescent="0.25">
      <c r="A432" s="89"/>
      <c r="B432" s="90" t="s">
        <v>107</v>
      </c>
      <c r="C432" s="63" t="s">
        <v>26</v>
      </c>
      <c r="D432" s="91"/>
      <c r="E432" s="92">
        <f>'[1]4'!$AQ$177</f>
        <v>0</v>
      </c>
      <c r="F432" s="93"/>
      <c r="G432" s="92">
        <f>'[1]4'!$AO$177</f>
        <v>0</v>
      </c>
      <c r="H432" s="22"/>
    </row>
    <row r="433" spans="1:8" s="23" customFormat="1" ht="15.75" customHeight="1" x14ac:dyDescent="0.25">
      <c r="A433" s="36" t="s">
        <v>108</v>
      </c>
      <c r="B433" s="94" t="s">
        <v>109</v>
      </c>
      <c r="C433" s="95" t="s">
        <v>26</v>
      </c>
      <c r="D433" s="96"/>
      <c r="E433" s="97">
        <f>'[1]4'!$AQ$178</f>
        <v>90000</v>
      </c>
      <c r="F433" s="98"/>
      <c r="G433" s="97">
        <f>'[1]4'!$AO$178</f>
        <v>508319</v>
      </c>
      <c r="H433" s="22"/>
    </row>
    <row r="434" spans="1:8" s="23" customFormat="1" ht="15.75" customHeight="1" thickBot="1" x14ac:dyDescent="0.3">
      <c r="A434" s="99"/>
      <c r="B434" s="100" t="s">
        <v>110</v>
      </c>
      <c r="C434" s="101" t="s">
        <v>26</v>
      </c>
      <c r="D434" s="102"/>
      <c r="E434" s="103">
        <f>'[1]4'!$AQ$179</f>
        <v>302906</v>
      </c>
      <c r="F434" s="104"/>
      <c r="G434" s="103">
        <f>'[1]4'!$AO$179</f>
        <v>625867</v>
      </c>
      <c r="H434" s="22"/>
    </row>
    <row r="435" spans="1:8" s="2" customFormat="1" ht="12.75" x14ac:dyDescent="0.2">
      <c r="A435" s="4"/>
      <c r="B435" s="4"/>
      <c r="C435" s="4"/>
      <c r="D435" s="4"/>
      <c r="E435" s="4"/>
      <c r="F435" s="4"/>
      <c r="G435" s="4"/>
      <c r="H435" s="4"/>
    </row>
    <row r="436" spans="1:8" s="2" customFormat="1" ht="12.75" x14ac:dyDescent="0.2">
      <c r="A436" s="4"/>
      <c r="B436" s="4"/>
      <c r="C436" s="4"/>
      <c r="D436" s="4"/>
      <c r="E436" s="4"/>
      <c r="F436" s="4"/>
      <c r="G436" s="4"/>
      <c r="H436" s="4"/>
    </row>
    <row r="437" spans="1:8" s="2" customFormat="1" ht="20.25" x14ac:dyDescent="0.3">
      <c r="A437" s="5" t="s">
        <v>114</v>
      </c>
      <c r="B437" s="4"/>
      <c r="C437" s="4"/>
      <c r="D437" s="4"/>
      <c r="E437" s="4"/>
      <c r="F437" s="4"/>
      <c r="G437" s="4"/>
      <c r="H437" s="4"/>
    </row>
    <row r="438" spans="1:8" s="2" customFormat="1" ht="13.5" thickBot="1" x14ac:dyDescent="0.25">
      <c r="A438" s="4"/>
      <c r="B438" s="4"/>
      <c r="C438" s="4"/>
      <c r="D438" s="4"/>
      <c r="E438" s="4"/>
      <c r="F438" s="4"/>
      <c r="G438" s="4"/>
      <c r="H438" s="4"/>
    </row>
    <row r="439" spans="1:8" s="2" customFormat="1" ht="41.25" customHeight="1" x14ac:dyDescent="0.2">
      <c r="A439" s="114"/>
      <c r="B439" s="116"/>
      <c r="C439" s="109" t="s">
        <v>17</v>
      </c>
      <c r="D439" s="111" t="s">
        <v>11</v>
      </c>
      <c r="E439" s="112"/>
      <c r="F439" s="113" t="s">
        <v>12</v>
      </c>
      <c r="G439" s="112"/>
      <c r="H439" s="6" t="s">
        <v>0</v>
      </c>
    </row>
    <row r="440" spans="1:8" s="2" customFormat="1" ht="12.75" customHeight="1" x14ac:dyDescent="0.2">
      <c r="A440" s="115"/>
      <c r="B440" s="117"/>
      <c r="C440" s="110"/>
      <c r="D440" s="7" t="s">
        <v>18</v>
      </c>
      <c r="E440" s="8" t="s">
        <v>19</v>
      </c>
      <c r="F440" s="9" t="s">
        <v>18</v>
      </c>
      <c r="G440" s="8" t="s">
        <v>19</v>
      </c>
      <c r="H440" s="10"/>
    </row>
    <row r="441" spans="1:8" s="2" customFormat="1" ht="15.75" customHeight="1" x14ac:dyDescent="0.2">
      <c r="A441" s="11"/>
      <c r="B441" s="12" t="s">
        <v>20</v>
      </c>
      <c r="C441" s="13" t="s">
        <v>14</v>
      </c>
      <c r="D441" s="14"/>
      <c r="E441" s="15">
        <f>E442+E447+E454+E459+E461+E462+E463+E464+E465+E469+E473+E476+E477+E478+E479+E480</f>
        <v>315286</v>
      </c>
      <c r="F441" s="11"/>
      <c r="G441" s="15">
        <f>G442+G447+G454+G459+G461+G462+G463+G464+G465+G469+G473+G476+G477+G478+G479+G480</f>
        <v>0</v>
      </c>
      <c r="H441" s="10"/>
    </row>
    <row r="442" spans="1:8" s="23" customFormat="1" ht="15.75" customHeight="1" x14ac:dyDescent="0.35">
      <c r="A442" s="16" t="s">
        <v>21</v>
      </c>
      <c r="B442" s="17" t="s">
        <v>22</v>
      </c>
      <c r="C442" s="18" t="s">
        <v>1</v>
      </c>
      <c r="D442" s="19">
        <f>D443+D444</f>
        <v>0</v>
      </c>
      <c r="E442" s="20">
        <f>E443+E444</f>
        <v>0</v>
      </c>
      <c r="F442" s="21">
        <f>F443+F444</f>
        <v>0</v>
      </c>
      <c r="G442" s="20">
        <f>G443+G444</f>
        <v>0</v>
      </c>
      <c r="H442" s="22"/>
    </row>
    <row r="443" spans="1:8" s="23" customFormat="1" ht="15.75" customHeight="1" x14ac:dyDescent="0.25">
      <c r="A443" s="24"/>
      <c r="B443" s="25" t="s">
        <v>23</v>
      </c>
      <c r="C443" s="18" t="s">
        <v>1</v>
      </c>
      <c r="D443" s="26">
        <f>'[1]5'!$AP$9</f>
        <v>0</v>
      </c>
      <c r="E443" s="27">
        <f>'[1]5'!$AQ$9</f>
        <v>0</v>
      </c>
      <c r="F443" s="28">
        <f>'[1]5'!$AN$9</f>
        <v>0</v>
      </c>
      <c r="G443" s="27">
        <f>'[1]5'!$AO$9</f>
        <v>0</v>
      </c>
      <c r="H443" s="22"/>
    </row>
    <row r="444" spans="1:8" s="23" customFormat="1" ht="15.75" customHeight="1" x14ac:dyDescent="0.25">
      <c r="A444" s="24"/>
      <c r="B444" s="25" t="s">
        <v>24</v>
      </c>
      <c r="C444" s="18" t="s">
        <v>1</v>
      </c>
      <c r="D444" s="26">
        <f>'[1]5'!$AP$10</f>
        <v>0</v>
      </c>
      <c r="E444" s="27">
        <f>'[1]5'!$AQ$10</f>
        <v>0</v>
      </c>
      <c r="F444" s="28">
        <f>'[1]5'!$AN$10</f>
        <v>0</v>
      </c>
      <c r="G444" s="27">
        <f>'[1]5'!$AO$10</f>
        <v>0</v>
      </c>
      <c r="H444" s="22"/>
    </row>
    <row r="445" spans="1:8" s="23" customFormat="1" ht="15.75" customHeight="1" x14ac:dyDescent="0.25">
      <c r="A445" s="24"/>
      <c r="B445" s="25" t="s">
        <v>25</v>
      </c>
      <c r="C445" s="18" t="s">
        <v>26</v>
      </c>
      <c r="D445" s="26"/>
      <c r="E445" s="27">
        <f>'[1]5'!$AQ$11</f>
        <v>0</v>
      </c>
      <c r="F445" s="28"/>
      <c r="G445" s="27">
        <f>'[1]5'!$AO$11</f>
        <v>0</v>
      </c>
      <c r="H445" s="22"/>
    </row>
    <row r="446" spans="1:8" s="23" customFormat="1" ht="15.75" customHeight="1" x14ac:dyDescent="0.25">
      <c r="A446" s="36" t="s">
        <v>52</v>
      </c>
      <c r="B446" s="57"/>
      <c r="C446" s="18" t="s">
        <v>26</v>
      </c>
      <c r="D446" s="26"/>
      <c r="E446" s="27"/>
      <c r="F446" s="28"/>
      <c r="G446" s="27">
        <f>'[1]5'!$AO$12+'[1]5'!$AO$13+'[1]5'!$AO$14</f>
        <v>0</v>
      </c>
      <c r="H446" s="22"/>
    </row>
    <row r="447" spans="1:8" s="23" customFormat="1" ht="15.75" customHeight="1" x14ac:dyDescent="0.35">
      <c r="A447" s="16" t="s">
        <v>27</v>
      </c>
      <c r="B447" s="17" t="s">
        <v>28</v>
      </c>
      <c r="C447" s="18" t="s">
        <v>26</v>
      </c>
      <c r="D447" s="29"/>
      <c r="E447" s="20">
        <f>E448+E449+E450+E451+E452</f>
        <v>0</v>
      </c>
      <c r="F447" s="21"/>
      <c r="G447" s="20">
        <f>G448+G449+G450+G451+G452</f>
        <v>0</v>
      </c>
      <c r="H447" s="22"/>
    </row>
    <row r="448" spans="1:8" s="23" customFormat="1" ht="15.75" customHeight="1" x14ac:dyDescent="0.25">
      <c r="A448" s="24"/>
      <c r="B448" s="25" t="s">
        <v>29</v>
      </c>
      <c r="C448" s="18" t="s">
        <v>30</v>
      </c>
      <c r="D448" s="26">
        <f>'[1]5'!$AP$16</f>
        <v>0</v>
      </c>
      <c r="E448" s="27">
        <f>'[1]5'!$AQ$16</f>
        <v>0</v>
      </c>
      <c r="F448" s="28">
        <f>'[1]5'!$AN$16</f>
        <v>0</v>
      </c>
      <c r="G448" s="27">
        <f>'[1]5'!$AO$16</f>
        <v>0</v>
      </c>
      <c r="H448" s="22"/>
    </row>
    <row r="449" spans="1:8" s="23" customFormat="1" ht="15.75" customHeight="1" x14ac:dyDescent="0.25">
      <c r="A449" s="24"/>
      <c r="B449" s="25" t="s">
        <v>31</v>
      </c>
      <c r="C449" s="18" t="s">
        <v>4</v>
      </c>
      <c r="D449" s="26">
        <f>'[1]5'!$AP$17</f>
        <v>0</v>
      </c>
      <c r="E449" s="27">
        <f>'[1]5'!$AQ$17</f>
        <v>0</v>
      </c>
      <c r="F449" s="28">
        <f>'[1]5'!$AN$17</f>
        <v>0</v>
      </c>
      <c r="G449" s="27">
        <f>'[1]5'!$AO$17</f>
        <v>0</v>
      </c>
      <c r="H449" s="22"/>
    </row>
    <row r="450" spans="1:8" s="23" customFormat="1" ht="15.75" customHeight="1" x14ac:dyDescent="0.25">
      <c r="A450" s="24"/>
      <c r="B450" s="25" t="s">
        <v>32</v>
      </c>
      <c r="C450" s="18" t="s">
        <v>1</v>
      </c>
      <c r="D450" s="26">
        <f>'[1]5'!$AP$18</f>
        <v>0</v>
      </c>
      <c r="E450" s="27">
        <f>'[1]5'!$AQ$18</f>
        <v>0</v>
      </c>
      <c r="F450" s="28">
        <f>'[1]5'!$AN$18</f>
        <v>0</v>
      </c>
      <c r="G450" s="27">
        <f>'[1]5'!$AO$18</f>
        <v>0</v>
      </c>
      <c r="H450" s="22"/>
    </row>
    <row r="451" spans="1:8" s="23" customFormat="1" ht="15.75" customHeight="1" x14ac:dyDescent="0.25">
      <c r="A451" s="24"/>
      <c r="B451" s="25" t="s">
        <v>33</v>
      </c>
      <c r="C451" s="18" t="s">
        <v>34</v>
      </c>
      <c r="D451" s="26">
        <f>'[1]5'!$AP$19</f>
        <v>0</v>
      </c>
      <c r="E451" s="27">
        <f>'[1]5'!$AQ$19</f>
        <v>0</v>
      </c>
      <c r="F451" s="28">
        <f>'[1]5'!$AN$19</f>
        <v>0</v>
      </c>
      <c r="G451" s="27">
        <f>'[1]5'!$AO$19</f>
        <v>0</v>
      </c>
      <c r="H451" s="22"/>
    </row>
    <row r="452" spans="1:8" s="23" customFormat="1" ht="15.75" customHeight="1" x14ac:dyDescent="0.25">
      <c r="A452" s="24"/>
      <c r="B452" s="25" t="s">
        <v>35</v>
      </c>
      <c r="C452" s="18" t="s">
        <v>34</v>
      </c>
      <c r="D452" s="26">
        <f>'[1]5'!$AP$20</f>
        <v>0</v>
      </c>
      <c r="E452" s="27">
        <f>'[1]5'!$AQ$20</f>
        <v>0</v>
      </c>
      <c r="F452" s="28">
        <f>'[1]5'!$AN$20</f>
        <v>0</v>
      </c>
      <c r="G452" s="27">
        <f>'[1]5'!$AO$20</f>
        <v>0</v>
      </c>
      <c r="H452" s="22"/>
    </row>
    <row r="453" spans="1:8" s="23" customFormat="1" ht="15.75" customHeight="1" x14ac:dyDescent="0.25">
      <c r="A453" s="30"/>
      <c r="B453" s="31" t="s">
        <v>36</v>
      </c>
      <c r="C453" s="18" t="s">
        <v>4</v>
      </c>
      <c r="D453" s="26">
        <f>'[1]5'!$AP$21</f>
        <v>0</v>
      </c>
      <c r="E453" s="27">
        <f>'[1]5'!$AQ$21</f>
        <v>0</v>
      </c>
      <c r="F453" s="28">
        <f>'[1]5'!$AN$21</f>
        <v>0</v>
      </c>
      <c r="G453" s="27">
        <f>'[1]5'!$AO$21</f>
        <v>0</v>
      </c>
      <c r="H453" s="22"/>
    </row>
    <row r="454" spans="1:8" s="23" customFormat="1" ht="15.75" customHeight="1" x14ac:dyDescent="0.35">
      <c r="A454" s="16" t="s">
        <v>37</v>
      </c>
      <c r="B454" s="17" t="s">
        <v>38</v>
      </c>
      <c r="C454" s="18" t="s">
        <v>26</v>
      </c>
      <c r="D454" s="29"/>
      <c r="E454" s="20">
        <f>E455+E456+E457+E458</f>
        <v>0</v>
      </c>
      <c r="F454" s="21"/>
      <c r="G454" s="20">
        <f>G455+G456+G457+G458</f>
        <v>0</v>
      </c>
      <c r="H454" s="22"/>
    </row>
    <row r="455" spans="1:8" s="23" customFormat="1" ht="15.75" customHeight="1" x14ac:dyDescent="0.25">
      <c r="A455" s="24"/>
      <c r="B455" s="25" t="s">
        <v>39</v>
      </c>
      <c r="C455" s="18" t="s">
        <v>1</v>
      </c>
      <c r="D455" s="26">
        <f>'[1]5'!$AP$24</f>
        <v>0</v>
      </c>
      <c r="E455" s="27">
        <f>'[1]5'!$AQ$24</f>
        <v>0</v>
      </c>
      <c r="F455" s="28">
        <f>'[1]5'!$AN$24</f>
        <v>0</v>
      </c>
      <c r="G455" s="27">
        <f>'[1]5'!$AO$24</f>
        <v>0</v>
      </c>
      <c r="H455" s="22"/>
    </row>
    <row r="456" spans="1:8" s="23" customFormat="1" ht="15.75" customHeight="1" x14ac:dyDescent="0.25">
      <c r="A456" s="24"/>
      <c r="B456" s="25" t="s">
        <v>8</v>
      </c>
      <c r="C456" s="18" t="s">
        <v>1</v>
      </c>
      <c r="D456" s="26">
        <f>'[1]5'!$AP$25</f>
        <v>0</v>
      </c>
      <c r="E456" s="27">
        <f>'[1]5'!$AQ$25</f>
        <v>0</v>
      </c>
      <c r="F456" s="28">
        <f>'[1]5'!$AN$25</f>
        <v>0</v>
      </c>
      <c r="G456" s="27">
        <f>'[1]5'!$AO$25</f>
        <v>0</v>
      </c>
      <c r="H456" s="22"/>
    </row>
    <row r="457" spans="1:8" s="23" customFormat="1" ht="15.75" customHeight="1" x14ac:dyDescent="0.25">
      <c r="A457" s="24"/>
      <c r="B457" s="25" t="s">
        <v>3</v>
      </c>
      <c r="C457" s="18" t="s">
        <v>4</v>
      </c>
      <c r="D457" s="26">
        <f>'[1]5'!$AP$26</f>
        <v>0</v>
      </c>
      <c r="E457" s="27">
        <f>'[1]5'!$AQ$26</f>
        <v>0</v>
      </c>
      <c r="F457" s="28">
        <f>'[1]5'!$AN$26</f>
        <v>0</v>
      </c>
      <c r="G457" s="27">
        <f>'[1]5'!$AO$26</f>
        <v>0</v>
      </c>
      <c r="H457" s="22"/>
    </row>
    <row r="458" spans="1:8" s="23" customFormat="1" ht="15.75" customHeight="1" x14ac:dyDescent="0.25">
      <c r="A458" s="24"/>
      <c r="B458" s="25" t="s">
        <v>40</v>
      </c>
      <c r="C458" s="18" t="s">
        <v>34</v>
      </c>
      <c r="D458" s="26">
        <f>'[1]5'!$AP$27</f>
        <v>0</v>
      </c>
      <c r="E458" s="27">
        <f>'[1]5'!$AQ$27</f>
        <v>0</v>
      </c>
      <c r="F458" s="28">
        <f>'[1]5'!$AN$27</f>
        <v>0</v>
      </c>
      <c r="G458" s="27">
        <f>'[1]5'!$AO$27</f>
        <v>0</v>
      </c>
      <c r="H458" s="22"/>
    </row>
    <row r="459" spans="1:8" s="23" customFormat="1" ht="15.75" customHeight="1" x14ac:dyDescent="0.35">
      <c r="A459" s="16" t="s">
        <v>41</v>
      </c>
      <c r="B459" s="32" t="s">
        <v>42</v>
      </c>
      <c r="C459" s="18" t="s">
        <v>1</v>
      </c>
      <c r="D459" s="26">
        <f>'[1]5'!$AP$30</f>
        <v>104</v>
      </c>
      <c r="E459" s="27">
        <f>'[1]5'!$AQ$30</f>
        <v>315286</v>
      </c>
      <c r="F459" s="28">
        <f>'[1]5'!$AN$30</f>
        <v>0</v>
      </c>
      <c r="G459" s="27">
        <f>'[1]5'!$AO$30</f>
        <v>0</v>
      </c>
      <c r="H459" s="22"/>
    </row>
    <row r="460" spans="1:8" s="23" customFormat="1" ht="15.75" customHeight="1" x14ac:dyDescent="0.25">
      <c r="A460" s="24"/>
      <c r="B460" s="25" t="s">
        <v>43</v>
      </c>
      <c r="C460" s="18" t="s">
        <v>34</v>
      </c>
      <c r="D460" s="26">
        <f>'[1]5'!$AP$31</f>
        <v>2</v>
      </c>
      <c r="E460" s="27"/>
      <c r="F460" s="28">
        <f>'[1]5'!$AN$31</f>
        <v>0</v>
      </c>
      <c r="G460" s="27"/>
      <c r="H460" s="22"/>
    </row>
    <row r="461" spans="1:8" s="23" customFormat="1" ht="15.75" customHeight="1" x14ac:dyDescent="0.25">
      <c r="A461" s="24"/>
      <c r="B461" s="33" t="s">
        <v>44</v>
      </c>
      <c r="C461" s="18" t="s">
        <v>1</v>
      </c>
      <c r="D461" s="26">
        <f>'[1]5'!$AP$33</f>
        <v>0</v>
      </c>
      <c r="E461" s="27">
        <f>'[1]5'!$AQ$33</f>
        <v>0</v>
      </c>
      <c r="F461" s="28">
        <f>'[1]5'!$AN$33</f>
        <v>0</v>
      </c>
      <c r="G461" s="27">
        <f>'[1]5'!$AO$33</f>
        <v>0</v>
      </c>
      <c r="H461" s="22"/>
    </row>
    <row r="462" spans="1:8" s="23" customFormat="1" ht="15.75" customHeight="1" x14ac:dyDescent="0.25">
      <c r="A462" s="24"/>
      <c r="B462" s="33" t="s">
        <v>45</v>
      </c>
      <c r="C462" s="18" t="s">
        <v>1</v>
      </c>
      <c r="D462" s="26">
        <f>'[1]5'!$AP$35</f>
        <v>0</v>
      </c>
      <c r="E462" s="27">
        <f>'[1]5'!$AQ$35</f>
        <v>0</v>
      </c>
      <c r="F462" s="28">
        <f>'[1]5'!$AN$35</f>
        <v>0</v>
      </c>
      <c r="G462" s="27">
        <f>'[1]5'!$AO$35</f>
        <v>0</v>
      </c>
      <c r="H462" s="22"/>
    </row>
    <row r="463" spans="1:8" s="23" customFormat="1" ht="15.75" customHeight="1" x14ac:dyDescent="0.35">
      <c r="A463" s="16" t="s">
        <v>46</v>
      </c>
      <c r="B463" s="33" t="s">
        <v>47</v>
      </c>
      <c r="C463" s="18" t="s">
        <v>34</v>
      </c>
      <c r="D463" s="26">
        <f>'[1]5'!$AP$37+'[1]5'!$AP$39</f>
        <v>0</v>
      </c>
      <c r="E463" s="27">
        <f>'[1]5'!$AQ$37+'[1]5'!$AQ$39</f>
        <v>0</v>
      </c>
      <c r="F463" s="28">
        <f>'[1]5'!$AN$37+'[1]5'!$AN$39</f>
        <v>0</v>
      </c>
      <c r="G463" s="27">
        <f>'[1]5'!$AO$37+'[1]5'!$AO$39</f>
        <v>0</v>
      </c>
      <c r="H463" s="22"/>
    </row>
    <row r="464" spans="1:8" s="23" customFormat="1" ht="15.75" customHeight="1" x14ac:dyDescent="0.25">
      <c r="A464" s="24"/>
      <c r="B464" s="33" t="s">
        <v>5</v>
      </c>
      <c r="C464" s="18" t="s">
        <v>4</v>
      </c>
      <c r="D464" s="26">
        <f>'[1]5'!$AP$41</f>
        <v>0</v>
      </c>
      <c r="E464" s="27">
        <f>'[1]5'!$AQ$41</f>
        <v>0</v>
      </c>
      <c r="F464" s="28">
        <f>'[1]5'!$AN$41</f>
        <v>0</v>
      </c>
      <c r="G464" s="27">
        <f>'[1]5'!$AO$41</f>
        <v>0</v>
      </c>
      <c r="H464" s="22"/>
    </row>
    <row r="465" spans="1:8" s="23" customFormat="1" ht="15.75" customHeight="1" x14ac:dyDescent="0.35">
      <c r="A465" s="16" t="s">
        <v>48</v>
      </c>
      <c r="B465" s="34" t="s">
        <v>49</v>
      </c>
      <c r="C465" s="18" t="s">
        <v>34</v>
      </c>
      <c r="D465" s="19">
        <f>'[1]5'!$AP$43</f>
        <v>0</v>
      </c>
      <c r="E465" s="20">
        <f>'[1]5'!$AQ$43</f>
        <v>0</v>
      </c>
      <c r="F465" s="21">
        <f>F466+F467</f>
        <v>0</v>
      </c>
      <c r="G465" s="20">
        <f>G466+G467</f>
        <v>0</v>
      </c>
      <c r="H465" s="22"/>
    </row>
    <row r="466" spans="1:8" s="23" customFormat="1" ht="15.75" customHeight="1" x14ac:dyDescent="0.25">
      <c r="A466" s="24"/>
      <c r="B466" s="35" t="s">
        <v>50</v>
      </c>
      <c r="C466" s="18" t="s">
        <v>34</v>
      </c>
      <c r="D466" s="26"/>
      <c r="E466" s="27"/>
      <c r="F466" s="28">
        <f>'[1]5'!$AN$44+'[1]5'!$AN$46</f>
        <v>0</v>
      </c>
      <c r="G466" s="27">
        <f>'[1]5'!$AO$44+'[1]5'!$AO$46</f>
        <v>0</v>
      </c>
      <c r="H466" s="22"/>
    </row>
    <row r="467" spans="1:8" s="23" customFormat="1" ht="15.75" customHeight="1" x14ac:dyDescent="0.25">
      <c r="A467" s="24"/>
      <c r="B467" s="35" t="s">
        <v>51</v>
      </c>
      <c r="C467" s="18" t="s">
        <v>34</v>
      </c>
      <c r="D467" s="26"/>
      <c r="E467" s="27"/>
      <c r="F467" s="28">
        <f>'[1]5'!$AN$45</f>
        <v>0</v>
      </c>
      <c r="G467" s="27">
        <f>'[1]5'!$AO$45</f>
        <v>0</v>
      </c>
      <c r="H467" s="22"/>
    </row>
    <row r="468" spans="1:8" s="23" customFormat="1" ht="15.75" customHeight="1" x14ac:dyDescent="0.25">
      <c r="A468" s="36" t="s">
        <v>52</v>
      </c>
      <c r="B468" s="37" t="s">
        <v>53</v>
      </c>
      <c r="C468" s="18" t="s">
        <v>26</v>
      </c>
      <c r="D468" s="26"/>
      <c r="E468" s="27"/>
      <c r="F468" s="28"/>
      <c r="G468" s="27">
        <f>'[1]5'!$AO$47+'[1]5'!$AO$48</f>
        <v>0</v>
      </c>
      <c r="H468" s="22"/>
    </row>
    <row r="469" spans="1:8" s="23" customFormat="1" ht="15.75" customHeight="1" x14ac:dyDescent="0.3">
      <c r="A469" s="38" t="s">
        <v>54</v>
      </c>
      <c r="B469" s="34" t="s">
        <v>6</v>
      </c>
      <c r="C469" s="18" t="s">
        <v>34</v>
      </c>
      <c r="D469" s="19">
        <f>'[1]5'!$AP$49</f>
        <v>0</v>
      </c>
      <c r="E469" s="20">
        <f>'[1]5'!$AQ$49</f>
        <v>0</v>
      </c>
      <c r="F469" s="21">
        <f>F470+F471</f>
        <v>0</v>
      </c>
      <c r="G469" s="20">
        <f>G470+G471</f>
        <v>0</v>
      </c>
      <c r="H469" s="22"/>
    </row>
    <row r="470" spans="1:8" s="23" customFormat="1" ht="15.75" customHeight="1" x14ac:dyDescent="0.25">
      <c r="A470" s="24"/>
      <c r="B470" s="35" t="s">
        <v>55</v>
      </c>
      <c r="C470" s="18" t="s">
        <v>34</v>
      </c>
      <c r="D470" s="26"/>
      <c r="E470" s="27"/>
      <c r="F470" s="28">
        <f>'[1]5'!$AN$50</f>
        <v>0</v>
      </c>
      <c r="G470" s="27">
        <f>'[1]5'!$AO$50</f>
        <v>0</v>
      </c>
      <c r="H470" s="22"/>
    </row>
    <row r="471" spans="1:8" s="23" customFormat="1" ht="15.75" customHeight="1" x14ac:dyDescent="0.25">
      <c r="A471" s="24"/>
      <c r="B471" s="35" t="s">
        <v>56</v>
      </c>
      <c r="C471" s="18" t="s">
        <v>34</v>
      </c>
      <c r="D471" s="26"/>
      <c r="E471" s="27"/>
      <c r="F471" s="28">
        <f>'[1]5'!$AN$51+'[1]5'!$AN$52</f>
        <v>0</v>
      </c>
      <c r="G471" s="27">
        <f>'[1]5'!$AO$51+'[1]5'!$AO$52</f>
        <v>0</v>
      </c>
      <c r="H471" s="22"/>
    </row>
    <row r="472" spans="1:8" s="23" customFormat="1" ht="15.75" customHeight="1" x14ac:dyDescent="0.35">
      <c r="A472" s="16" t="s">
        <v>57</v>
      </c>
      <c r="B472" s="34" t="s">
        <v>7</v>
      </c>
      <c r="C472" s="18" t="s">
        <v>26</v>
      </c>
      <c r="D472" s="26"/>
      <c r="E472" s="27"/>
      <c r="F472" s="28"/>
      <c r="G472" s="27">
        <f>'[1]5'!$AO$53</f>
        <v>0</v>
      </c>
      <c r="H472" s="22"/>
    </row>
    <row r="473" spans="1:8" s="23" customFormat="1" ht="15.75" customHeight="1" x14ac:dyDescent="0.25">
      <c r="A473" s="24"/>
      <c r="B473" s="35" t="s">
        <v>50</v>
      </c>
      <c r="C473" s="18" t="s">
        <v>34</v>
      </c>
      <c r="D473" s="19">
        <f>'[1]5'!$AP$54</f>
        <v>0</v>
      </c>
      <c r="E473" s="20">
        <f>'[1]5'!$AQ$54</f>
        <v>0</v>
      </c>
      <c r="F473" s="21">
        <f>F474+F475</f>
        <v>0</v>
      </c>
      <c r="G473" s="20">
        <f>G474+G475</f>
        <v>0</v>
      </c>
      <c r="H473" s="22"/>
    </row>
    <row r="474" spans="1:8" s="23" customFormat="1" ht="15.75" customHeight="1" x14ac:dyDescent="0.25">
      <c r="A474" s="24"/>
      <c r="B474" s="35" t="s">
        <v>51</v>
      </c>
      <c r="C474" s="18" t="s">
        <v>34</v>
      </c>
      <c r="D474" s="26"/>
      <c r="E474" s="27"/>
      <c r="F474" s="28">
        <f>'[1]5'!$AN$55+'[1]5'!$AN$57</f>
        <v>0</v>
      </c>
      <c r="G474" s="27">
        <f>'[1]5'!$AO$55+'[1]5'!$AO$57</f>
        <v>0</v>
      </c>
      <c r="H474" s="22"/>
    </row>
    <row r="475" spans="1:8" s="23" customFormat="1" ht="15.75" customHeight="1" x14ac:dyDescent="0.25">
      <c r="A475" s="36" t="s">
        <v>52</v>
      </c>
      <c r="B475" s="37" t="s">
        <v>58</v>
      </c>
      <c r="C475" s="18" t="s">
        <v>34</v>
      </c>
      <c r="D475" s="26"/>
      <c r="E475" s="27"/>
      <c r="F475" s="28">
        <f>'[1]5'!$AN$56</f>
        <v>0</v>
      </c>
      <c r="G475" s="27">
        <f>'[1]5'!$AO$56</f>
        <v>0</v>
      </c>
      <c r="H475" s="22"/>
    </row>
    <row r="476" spans="1:8" s="23" customFormat="1" ht="15.75" customHeight="1" x14ac:dyDescent="0.25">
      <c r="A476" s="24"/>
      <c r="B476" s="33" t="s">
        <v>59</v>
      </c>
      <c r="C476" s="18" t="s">
        <v>34</v>
      </c>
      <c r="D476" s="26"/>
      <c r="E476" s="27"/>
      <c r="F476" s="28"/>
      <c r="G476" s="27">
        <f>'[1]5'!$AO$58+'[1]5'!$AO$59</f>
        <v>0</v>
      </c>
      <c r="H476" s="22"/>
    </row>
    <row r="477" spans="1:8" s="23" customFormat="1" ht="15.75" customHeight="1" x14ac:dyDescent="0.35">
      <c r="A477" s="39" t="s">
        <v>116</v>
      </c>
      <c r="B477" s="33" t="s">
        <v>117</v>
      </c>
      <c r="C477" s="18" t="s">
        <v>34</v>
      </c>
      <c r="D477" s="26">
        <f>'[1]5'!$AP$64</f>
        <v>0</v>
      </c>
      <c r="E477" s="27">
        <f>'[1]5'!$AQ$64</f>
        <v>0</v>
      </c>
      <c r="F477" s="28">
        <f>'[1]5'!$AN$64</f>
        <v>0</v>
      </c>
      <c r="G477" s="27">
        <f>'[1]5'!$AO$64</f>
        <v>0</v>
      </c>
      <c r="H477" s="22"/>
    </row>
    <row r="478" spans="1:8" s="23" customFormat="1" ht="15.75" customHeight="1" x14ac:dyDescent="0.25">
      <c r="A478" s="24"/>
      <c r="B478" s="33" t="s">
        <v>13</v>
      </c>
      <c r="C478" s="18" t="s">
        <v>34</v>
      </c>
      <c r="D478" s="26">
        <f>'[1]5'!$AP$66</f>
        <v>0</v>
      </c>
      <c r="E478" s="27">
        <f>'[1]5'!$AQ$66</f>
        <v>0</v>
      </c>
      <c r="F478" s="28">
        <f>'[1]5'!$AN$66</f>
        <v>0</v>
      </c>
      <c r="G478" s="27">
        <f>'[1]5'!$AO$66</f>
        <v>0</v>
      </c>
      <c r="H478" s="22"/>
    </row>
    <row r="479" spans="1:8" s="23" customFormat="1" ht="15.75" customHeight="1" x14ac:dyDescent="0.25">
      <c r="A479" s="24"/>
      <c r="B479" s="33" t="s">
        <v>60</v>
      </c>
      <c r="C479" s="18" t="s">
        <v>4</v>
      </c>
      <c r="D479" s="26">
        <f>'[1]5'!$AP$68</f>
        <v>0</v>
      </c>
      <c r="E479" s="27">
        <f>'[1]5'!$AQ$68</f>
        <v>0</v>
      </c>
      <c r="F479" s="28">
        <f>'[1]5'!$AN$68</f>
        <v>0</v>
      </c>
      <c r="G479" s="27">
        <f>'[1]5'!$AO$68</f>
        <v>0</v>
      </c>
      <c r="H479" s="22"/>
    </row>
    <row r="480" spans="1:8" s="23" customFormat="1" ht="15.75" customHeight="1" x14ac:dyDescent="0.25">
      <c r="A480" s="24"/>
      <c r="B480" s="33" t="s">
        <v>61</v>
      </c>
      <c r="C480" s="18" t="s">
        <v>1</v>
      </c>
      <c r="D480" s="26">
        <f>'[1]5'!$AP$70</f>
        <v>0</v>
      </c>
      <c r="E480" s="27">
        <f>'[1]5'!$AQ$70</f>
        <v>0</v>
      </c>
      <c r="F480" s="28">
        <f>'[1]5'!$AN$70</f>
        <v>0</v>
      </c>
      <c r="G480" s="27">
        <f>'[1]5'!$AO$70</f>
        <v>0</v>
      </c>
      <c r="H480" s="22"/>
    </row>
    <row r="481" spans="1:8" s="23" customFormat="1" ht="15.75" customHeight="1" x14ac:dyDescent="0.25">
      <c r="A481" s="36" t="s">
        <v>52</v>
      </c>
      <c r="B481" s="40" t="s">
        <v>62</v>
      </c>
      <c r="C481" s="41" t="s">
        <v>26</v>
      </c>
      <c r="D481" s="42"/>
      <c r="E481" s="43"/>
      <c r="F481" s="44"/>
      <c r="G481" s="43">
        <f>G482+G483+G484+G485</f>
        <v>134</v>
      </c>
      <c r="H481" s="22"/>
    </row>
    <row r="482" spans="1:8" s="23" customFormat="1" ht="15.75" customHeight="1" x14ac:dyDescent="0.2">
      <c r="A482" s="45"/>
      <c r="B482" s="46" t="s">
        <v>63</v>
      </c>
      <c r="C482" s="47" t="s">
        <v>26</v>
      </c>
      <c r="D482" s="48"/>
      <c r="E482" s="49"/>
      <c r="F482" s="50"/>
      <c r="G482" s="49">
        <f>'[1]5'!$AO$74</f>
        <v>0</v>
      </c>
      <c r="H482" s="22"/>
    </row>
    <row r="483" spans="1:8" s="23" customFormat="1" ht="15.75" customHeight="1" x14ac:dyDescent="0.2">
      <c r="A483" s="45"/>
      <c r="B483" s="46" t="s">
        <v>64</v>
      </c>
      <c r="C483" s="47" t="s">
        <v>34</v>
      </c>
      <c r="D483" s="48"/>
      <c r="E483" s="49"/>
      <c r="F483" s="50">
        <f>'[1]5'!$AN$75+'[1]5'!$AN$76</f>
        <v>0</v>
      </c>
      <c r="G483" s="49">
        <f>'[1]5'!$AO$75+'[1]5'!$AO$76</f>
        <v>0</v>
      </c>
      <c r="H483" s="22"/>
    </row>
    <row r="484" spans="1:8" s="23" customFormat="1" ht="15.75" customHeight="1" x14ac:dyDescent="0.2">
      <c r="A484" s="45"/>
      <c r="B484" s="46" t="s">
        <v>65</v>
      </c>
      <c r="C484" s="47" t="s">
        <v>4</v>
      </c>
      <c r="D484" s="48"/>
      <c r="E484" s="49"/>
      <c r="F484" s="50">
        <f>'[1]5'!$AN$77</f>
        <v>0</v>
      </c>
      <c r="G484" s="49">
        <f>'[1]5'!$AO$77</f>
        <v>0</v>
      </c>
      <c r="H484" s="22"/>
    </row>
    <row r="485" spans="1:8" s="23" customFormat="1" ht="15.75" customHeight="1" x14ac:dyDescent="0.2">
      <c r="A485" s="45"/>
      <c r="B485" s="46" t="s">
        <v>66</v>
      </c>
      <c r="C485" s="47" t="s">
        <v>26</v>
      </c>
      <c r="D485" s="48"/>
      <c r="E485" s="49"/>
      <c r="F485" s="50"/>
      <c r="G485" s="49">
        <f>'[1]5'!$AO$73+'[1]5'!$AO$78+'[1]5'!$AO$79</f>
        <v>134</v>
      </c>
      <c r="H485" s="22"/>
    </row>
    <row r="486" spans="1:8" s="23" customFormat="1" ht="15.75" customHeight="1" x14ac:dyDescent="0.2">
      <c r="A486" s="51"/>
      <c r="B486" s="52" t="s">
        <v>67</v>
      </c>
      <c r="C486" s="53" t="s">
        <v>14</v>
      </c>
      <c r="D486" s="54"/>
      <c r="E486" s="55">
        <f>E487+E490+E493+E496+E499+E502</f>
        <v>0</v>
      </c>
      <c r="F486" s="51"/>
      <c r="G486" s="55">
        <f>G487+G490+G493+G496+G499+G502</f>
        <v>39722</v>
      </c>
      <c r="H486" s="22"/>
    </row>
    <row r="487" spans="1:8" s="2" customFormat="1" ht="15.75" customHeight="1" x14ac:dyDescent="0.35">
      <c r="A487" s="16" t="s">
        <v>9</v>
      </c>
      <c r="B487" s="32" t="s">
        <v>9</v>
      </c>
      <c r="C487" s="18" t="s">
        <v>4</v>
      </c>
      <c r="D487" s="19">
        <f>'[1]5'!$AP$81</f>
        <v>0</v>
      </c>
      <c r="E487" s="20">
        <f>'[1]5'!$AQ$81</f>
        <v>0</v>
      </c>
      <c r="F487" s="21">
        <f>SUM(F488:F489)</f>
        <v>0</v>
      </c>
      <c r="G487" s="20">
        <f>SUM(G488:G489)</f>
        <v>0</v>
      </c>
      <c r="H487" s="10"/>
    </row>
    <row r="488" spans="1:8" s="2" customFormat="1" ht="15.75" customHeight="1" x14ac:dyDescent="0.25">
      <c r="A488" s="24"/>
      <c r="B488" s="35" t="s">
        <v>118</v>
      </c>
      <c r="C488" s="18" t="s">
        <v>4</v>
      </c>
      <c r="D488" s="26"/>
      <c r="E488" s="27"/>
      <c r="F488" s="28">
        <f>'[1]5'!$AN$82+'[1]5'!$AN$84</f>
        <v>0</v>
      </c>
      <c r="G488" s="27">
        <f>'[1]5'!$AO$82+'[1]5'!$AO$84</f>
        <v>0</v>
      </c>
      <c r="H488" s="10"/>
    </row>
    <row r="489" spans="1:8" s="2" customFormat="1" ht="15.75" customHeight="1" x14ac:dyDescent="0.25">
      <c r="A489" s="24"/>
      <c r="B489" s="25" t="s">
        <v>68</v>
      </c>
      <c r="C489" s="18" t="s">
        <v>4</v>
      </c>
      <c r="D489" s="26"/>
      <c r="E489" s="27"/>
      <c r="F489" s="28">
        <f>'[1]5'!$AN$83+'[1]5'!$AN$85</f>
        <v>0</v>
      </c>
      <c r="G489" s="27">
        <f>'[1]5'!$AO$83+'[1]5'!$AO$85</f>
        <v>0</v>
      </c>
      <c r="H489" s="10"/>
    </row>
    <row r="490" spans="1:8" s="2" customFormat="1" ht="15.75" customHeight="1" x14ac:dyDescent="0.35">
      <c r="A490" s="16" t="s">
        <v>10</v>
      </c>
      <c r="B490" s="32" t="s">
        <v>10</v>
      </c>
      <c r="C490" s="18" t="s">
        <v>4</v>
      </c>
      <c r="D490" s="19">
        <f>'[1]5'!$AP$87</f>
        <v>0</v>
      </c>
      <c r="E490" s="20">
        <f>'[1]5'!$AQ$87</f>
        <v>0</v>
      </c>
      <c r="F490" s="21">
        <f>SUM(F491:F492)</f>
        <v>20.5</v>
      </c>
      <c r="G490" s="20">
        <f>SUM(G491:G492)</f>
        <v>37486</v>
      </c>
      <c r="H490" s="10"/>
    </row>
    <row r="491" spans="1:8" s="2" customFormat="1" ht="15.75" customHeight="1" x14ac:dyDescent="0.25">
      <c r="A491" s="24"/>
      <c r="B491" s="35" t="s">
        <v>118</v>
      </c>
      <c r="C491" s="18" t="s">
        <v>4</v>
      </c>
      <c r="D491" s="26"/>
      <c r="E491" s="27"/>
      <c r="F491" s="28">
        <f>'[1]5'!$AN$88+'[1]5'!$AN$90</f>
        <v>20.5</v>
      </c>
      <c r="G491" s="27">
        <f>'[1]5'!$AO$88+'[1]5'!$AO$90</f>
        <v>37486</v>
      </c>
      <c r="H491" s="10"/>
    </row>
    <row r="492" spans="1:8" s="2" customFormat="1" ht="15.75" customHeight="1" x14ac:dyDescent="0.25">
      <c r="A492" s="24"/>
      <c r="B492" s="25" t="s">
        <v>68</v>
      </c>
      <c r="C492" s="18" t="s">
        <v>4</v>
      </c>
      <c r="D492" s="26"/>
      <c r="E492" s="27"/>
      <c r="F492" s="28">
        <f>'[1]5'!$AN$89+'[1]5'!$AN$91</f>
        <v>0</v>
      </c>
      <c r="G492" s="27">
        <f>'[1]5'!$AO$89+'[1]5'!$AO$91</f>
        <v>0</v>
      </c>
      <c r="H492" s="10"/>
    </row>
    <row r="493" spans="1:8" s="2" customFormat="1" ht="15.75" customHeight="1" x14ac:dyDescent="0.35">
      <c r="A493" s="16" t="s">
        <v>69</v>
      </c>
      <c r="B493" s="32" t="s">
        <v>69</v>
      </c>
      <c r="C493" s="18" t="s">
        <v>4</v>
      </c>
      <c r="D493" s="19">
        <f>'[1]5'!$AP$93</f>
        <v>0</v>
      </c>
      <c r="E493" s="20">
        <f>'[1]5'!$AQ$93</f>
        <v>0</v>
      </c>
      <c r="F493" s="21">
        <f>SUM(F494:F495)</f>
        <v>0</v>
      </c>
      <c r="G493" s="20">
        <f>SUM(G494:G495)</f>
        <v>0</v>
      </c>
      <c r="H493" s="10"/>
    </row>
    <row r="494" spans="1:8" s="2" customFormat="1" ht="15.75" customHeight="1" x14ac:dyDescent="0.25">
      <c r="A494" s="24"/>
      <c r="B494" s="35" t="s">
        <v>118</v>
      </c>
      <c r="C494" s="18" t="s">
        <v>4</v>
      </c>
      <c r="D494" s="26"/>
      <c r="E494" s="27"/>
      <c r="F494" s="28">
        <f>'[1]5'!$AN$94+'[1]5'!$AN$96</f>
        <v>0</v>
      </c>
      <c r="G494" s="27">
        <f>'[1]5'!$AO$94+'[1]5'!$AO$96</f>
        <v>0</v>
      </c>
      <c r="H494" s="10"/>
    </row>
    <row r="495" spans="1:8" s="2" customFormat="1" ht="15.75" customHeight="1" x14ac:dyDescent="0.25">
      <c r="A495" s="24"/>
      <c r="B495" s="25" t="s">
        <v>68</v>
      </c>
      <c r="C495" s="18" t="s">
        <v>4</v>
      </c>
      <c r="D495" s="26"/>
      <c r="E495" s="27"/>
      <c r="F495" s="28">
        <f>'[1]5'!$AN$95+'[1]5'!$AN$97</f>
        <v>0</v>
      </c>
      <c r="G495" s="27">
        <f>'[1]5'!$AO$95+'[1]5'!$AO$97</f>
        <v>0</v>
      </c>
      <c r="H495" s="10"/>
    </row>
    <row r="496" spans="1:8" s="2" customFormat="1" ht="15.75" customHeight="1" x14ac:dyDescent="0.35">
      <c r="A496" s="16" t="s">
        <v>70</v>
      </c>
      <c r="B496" s="32" t="s">
        <v>71</v>
      </c>
      <c r="C496" s="18" t="s">
        <v>4</v>
      </c>
      <c r="D496" s="19">
        <f>'[1]5'!$AP$99</f>
        <v>0</v>
      </c>
      <c r="E496" s="20">
        <f>'[1]5'!$AQ$99</f>
        <v>0</v>
      </c>
      <c r="F496" s="21">
        <f>SUM(F497:F498)</f>
        <v>1</v>
      </c>
      <c r="G496" s="20">
        <f>SUM(G497:G498)</f>
        <v>1541</v>
      </c>
      <c r="H496" s="10"/>
    </row>
    <row r="497" spans="1:8" s="2" customFormat="1" ht="15.75" customHeight="1" x14ac:dyDescent="0.25">
      <c r="A497" s="24"/>
      <c r="B497" s="35" t="s">
        <v>118</v>
      </c>
      <c r="C497" s="18" t="s">
        <v>4</v>
      </c>
      <c r="D497" s="26"/>
      <c r="E497" s="27"/>
      <c r="F497" s="28">
        <f>'[1]5'!$AN$100+'[1]5'!$AN$102</f>
        <v>0</v>
      </c>
      <c r="G497" s="27">
        <f>'[1]5'!$AO$100+'[1]5'!$AO$102</f>
        <v>0</v>
      </c>
      <c r="H497" s="10"/>
    </row>
    <row r="498" spans="1:8" s="2" customFormat="1" ht="15.75" customHeight="1" x14ac:dyDescent="0.25">
      <c r="A498" s="24"/>
      <c r="B498" s="25" t="s">
        <v>68</v>
      </c>
      <c r="C498" s="18" t="s">
        <v>4</v>
      </c>
      <c r="D498" s="26"/>
      <c r="E498" s="27"/>
      <c r="F498" s="28">
        <f>'[1]5'!$AN$101+'[1]5'!$AN$103</f>
        <v>1</v>
      </c>
      <c r="G498" s="27">
        <f>'[1]5'!$AO$101+'[1]5'!$AO$103</f>
        <v>1541</v>
      </c>
      <c r="H498" s="10"/>
    </row>
    <row r="499" spans="1:8" s="2" customFormat="1" ht="15.75" customHeight="1" x14ac:dyDescent="0.35">
      <c r="A499" s="16" t="s">
        <v>72</v>
      </c>
      <c r="B499" s="32" t="s">
        <v>73</v>
      </c>
      <c r="C499" s="18" t="s">
        <v>34</v>
      </c>
      <c r="D499" s="19">
        <f>'[1]5'!$AP$105</f>
        <v>0</v>
      </c>
      <c r="E499" s="20">
        <f>'[1]5'!$AQ$105</f>
        <v>0</v>
      </c>
      <c r="F499" s="21">
        <f>SUM(F500:F501)</f>
        <v>0</v>
      </c>
      <c r="G499" s="20">
        <f>SUM(G500:G501)</f>
        <v>0</v>
      </c>
      <c r="H499" s="10"/>
    </row>
    <row r="500" spans="1:8" s="2" customFormat="1" ht="15.75" customHeight="1" x14ac:dyDescent="0.25">
      <c r="A500" s="24"/>
      <c r="B500" s="35" t="s">
        <v>119</v>
      </c>
      <c r="C500" s="18" t="s">
        <v>34</v>
      </c>
      <c r="D500" s="26"/>
      <c r="E500" s="27"/>
      <c r="F500" s="28">
        <f>'[1]5'!$AN$106</f>
        <v>0</v>
      </c>
      <c r="G500" s="27">
        <f>'[1]5'!$AO$106</f>
        <v>0</v>
      </c>
      <c r="H500" s="10"/>
    </row>
    <row r="501" spans="1:8" s="2" customFormat="1" ht="15.75" customHeight="1" x14ac:dyDescent="0.25">
      <c r="A501" s="24"/>
      <c r="B501" s="25" t="s">
        <v>74</v>
      </c>
      <c r="C501" s="18" t="s">
        <v>34</v>
      </c>
      <c r="D501" s="26"/>
      <c r="E501" s="27"/>
      <c r="F501" s="28">
        <f>'[1]5'!$AN$107</f>
        <v>0</v>
      </c>
      <c r="G501" s="27">
        <f>'[1]5'!$AO$107</f>
        <v>0</v>
      </c>
      <c r="H501" s="10"/>
    </row>
    <row r="502" spans="1:8" s="2" customFormat="1" ht="15.75" customHeight="1" x14ac:dyDescent="0.35">
      <c r="A502" s="16" t="s">
        <v>75</v>
      </c>
      <c r="B502" s="32" t="s">
        <v>76</v>
      </c>
      <c r="C502" s="18" t="s">
        <v>34</v>
      </c>
      <c r="D502" s="19">
        <f>'[1]5'!$AP$109</f>
        <v>0</v>
      </c>
      <c r="E502" s="20">
        <f>'[1]5'!$AQ$109</f>
        <v>0</v>
      </c>
      <c r="F502" s="21">
        <f>SUM(F504:F510)</f>
        <v>1</v>
      </c>
      <c r="G502" s="20">
        <f>SUM(G504:G510)</f>
        <v>695</v>
      </c>
      <c r="H502" s="10"/>
    </row>
    <row r="503" spans="1:8" s="2" customFormat="1" ht="15.75" customHeight="1" x14ac:dyDescent="0.25">
      <c r="A503" s="24"/>
      <c r="B503" s="35" t="s">
        <v>77</v>
      </c>
      <c r="C503" s="18" t="s">
        <v>34</v>
      </c>
      <c r="D503" s="26"/>
      <c r="E503" s="27"/>
      <c r="F503" s="28"/>
      <c r="G503" s="27"/>
      <c r="H503" s="10"/>
    </row>
    <row r="504" spans="1:8" s="2" customFormat="1" ht="15.75" customHeight="1" x14ac:dyDescent="0.25">
      <c r="A504" s="24"/>
      <c r="B504" s="25" t="s">
        <v>78</v>
      </c>
      <c r="C504" s="18" t="s">
        <v>34</v>
      </c>
      <c r="D504" s="26"/>
      <c r="E504" s="27"/>
      <c r="F504" s="56">
        <f>'[1]5'!$AN$111+'[1]5'!$AN$112+'[1]5'!$AN$113+'[1]5'!$AN$114+'[1]5'!$AN$115+'[1]5'!$AN$116</f>
        <v>1</v>
      </c>
      <c r="G504" s="27">
        <f>'[1]5'!$AO$111+'[1]5'!$AO$112+'[1]5'!$AO$113+'[1]5'!$AO$114+'[1]5'!$AO$115+'[1]5'!$AO$116</f>
        <v>695</v>
      </c>
      <c r="H504" s="10"/>
    </row>
    <row r="505" spans="1:8" s="2" customFormat="1" ht="15.75" customHeight="1" x14ac:dyDescent="0.25">
      <c r="A505" s="24"/>
      <c r="B505" s="25" t="s">
        <v>79</v>
      </c>
      <c r="C505" s="18" t="s">
        <v>34</v>
      </c>
      <c r="D505" s="26"/>
      <c r="E505" s="27"/>
      <c r="F505" s="28">
        <f>'[1]5'!$AN$117+'[1]5'!$AN$118+'[1]5'!$AN$119</f>
        <v>0</v>
      </c>
      <c r="G505" s="27">
        <f>'[1]5'!$AO$117+'[1]5'!$AO$118+'[1]5'!$AO$119</f>
        <v>0</v>
      </c>
      <c r="H505" s="10"/>
    </row>
    <row r="506" spans="1:8" s="2" customFormat="1" ht="15.75" customHeight="1" x14ac:dyDescent="0.25">
      <c r="A506" s="24"/>
      <c r="B506" s="25" t="s">
        <v>80</v>
      </c>
      <c r="C506" s="18" t="s">
        <v>34</v>
      </c>
      <c r="D506" s="26"/>
      <c r="E506" s="27"/>
      <c r="F506" s="28">
        <f>'[1]5'!$AN$120+'[1]5'!$AN$121</f>
        <v>0</v>
      </c>
      <c r="G506" s="27">
        <f>'[1]5'!$AO$120+'[1]5'!$AO$121</f>
        <v>0</v>
      </c>
      <c r="H506" s="10"/>
    </row>
    <row r="507" spans="1:8" s="2" customFormat="1" ht="15.75" customHeight="1" x14ac:dyDescent="0.25">
      <c r="A507" s="24"/>
      <c r="B507" s="25" t="s">
        <v>81</v>
      </c>
      <c r="C507" s="18" t="s">
        <v>34</v>
      </c>
      <c r="D507" s="26"/>
      <c r="E507" s="27"/>
      <c r="F507" s="28">
        <f>'[1]5'!$AN$122</f>
        <v>0</v>
      </c>
      <c r="G507" s="27">
        <f>'[1]5'!$AO$122</f>
        <v>0</v>
      </c>
      <c r="H507" s="10"/>
    </row>
    <row r="508" spans="1:8" s="2" customFormat="1" ht="15.75" customHeight="1" x14ac:dyDescent="0.25">
      <c r="A508" s="24"/>
      <c r="B508" s="25" t="s">
        <v>82</v>
      </c>
      <c r="C508" s="18" t="s">
        <v>34</v>
      </c>
      <c r="D508" s="26"/>
      <c r="E508" s="27"/>
      <c r="F508" s="28">
        <f>'[1]5'!$AN$123</f>
        <v>0</v>
      </c>
      <c r="G508" s="27">
        <f>'[1]5'!$AO$123</f>
        <v>0</v>
      </c>
      <c r="H508" s="10"/>
    </row>
    <row r="509" spans="1:8" s="2" customFormat="1" ht="15.75" customHeight="1" x14ac:dyDescent="0.25">
      <c r="A509" s="24"/>
      <c r="B509" s="25" t="s">
        <v>83</v>
      </c>
      <c r="C509" s="18" t="s">
        <v>34</v>
      </c>
      <c r="D509" s="26"/>
      <c r="E509" s="27"/>
      <c r="F509" s="28">
        <f>'[1]5'!$AN$124</f>
        <v>0</v>
      </c>
      <c r="G509" s="27">
        <f>'[1]5'!$AO$124</f>
        <v>0</v>
      </c>
      <c r="H509" s="10"/>
    </row>
    <row r="510" spans="1:8" s="2" customFormat="1" ht="15.75" customHeight="1" x14ac:dyDescent="0.25">
      <c r="A510" s="24"/>
      <c r="B510" s="25"/>
      <c r="C510" s="18" t="s">
        <v>34</v>
      </c>
      <c r="D510" s="26"/>
      <c r="E510" s="27"/>
      <c r="F510" s="28">
        <f>'[1]5'!$AN$125+'[1]5'!$AN$126+'[1]5'!$AN$127+'[1]5'!$AN$128+'[1]5'!$AN$129+'[1]5'!$AN$130</f>
        <v>0</v>
      </c>
      <c r="G510" s="27">
        <f>'[1]5'!$AO$125+'[1]5'!$AO$126+'[1]5'!$AO$127+'[1]5'!$AO$128+'[1]5'!$AO$129+'[1]5'!$AO$130</f>
        <v>0</v>
      </c>
      <c r="H510" s="10"/>
    </row>
    <row r="511" spans="1:8" s="2" customFormat="1" ht="15.75" customHeight="1" x14ac:dyDescent="0.25">
      <c r="A511" s="36" t="s">
        <v>52</v>
      </c>
      <c r="B511" s="57" t="s">
        <v>62</v>
      </c>
      <c r="C511" s="18" t="s">
        <v>26</v>
      </c>
      <c r="D511" s="29"/>
      <c r="E511" s="20"/>
      <c r="F511" s="21">
        <f>F512+F513+F514</f>
        <v>0</v>
      </c>
      <c r="G511" s="20">
        <f>G512+G513+G514</f>
        <v>0</v>
      </c>
      <c r="H511" s="10"/>
    </row>
    <row r="512" spans="1:8" s="2" customFormat="1" ht="15.75" customHeight="1" x14ac:dyDescent="0.25">
      <c r="A512" s="24"/>
      <c r="B512" s="37" t="s">
        <v>84</v>
      </c>
      <c r="C512" s="18" t="s">
        <v>4</v>
      </c>
      <c r="D512" s="26"/>
      <c r="E512" s="27"/>
      <c r="F512" s="28">
        <f>'[1]5'!$AN$132</f>
        <v>0</v>
      </c>
      <c r="G512" s="27">
        <f>'[1]5'!$AO$132</f>
        <v>0</v>
      </c>
      <c r="H512" s="10"/>
    </row>
    <row r="513" spans="1:8" s="2" customFormat="1" ht="15.75" customHeight="1" x14ac:dyDescent="0.25">
      <c r="A513" s="24"/>
      <c r="B513" s="37" t="s">
        <v>85</v>
      </c>
      <c r="C513" s="18" t="s">
        <v>34</v>
      </c>
      <c r="D513" s="26"/>
      <c r="E513" s="27"/>
      <c r="F513" s="28">
        <f>'[1]5'!$AN$133</f>
        <v>0</v>
      </c>
      <c r="G513" s="27">
        <f>'[1]5'!$AO$133</f>
        <v>0</v>
      </c>
      <c r="H513" s="10"/>
    </row>
    <row r="514" spans="1:8" s="2" customFormat="1" ht="15.75" customHeight="1" x14ac:dyDescent="0.25">
      <c r="A514" s="24"/>
      <c r="B514" s="37"/>
      <c r="C514" s="18" t="s">
        <v>26</v>
      </c>
      <c r="D514" s="26"/>
      <c r="E514" s="27"/>
      <c r="F514" s="28">
        <f>'[1]5'!$AN$134</f>
        <v>0</v>
      </c>
      <c r="G514" s="27">
        <f>'[1]5'!$AO$134</f>
        <v>0</v>
      </c>
      <c r="H514" s="10"/>
    </row>
    <row r="515" spans="1:8" s="23" customFormat="1" ht="15.75" customHeight="1" x14ac:dyDescent="0.25">
      <c r="A515" s="51"/>
      <c r="B515" s="52" t="s">
        <v>86</v>
      </c>
      <c r="C515" s="53" t="s">
        <v>26</v>
      </c>
      <c r="D515" s="58"/>
      <c r="E515" s="59">
        <f>E516+E519+E531</f>
        <v>0</v>
      </c>
      <c r="F515" s="60"/>
      <c r="G515" s="59">
        <f>G516+G519+G531</f>
        <v>14956</v>
      </c>
      <c r="H515" s="22"/>
    </row>
    <row r="516" spans="1:8" s="23" customFormat="1" ht="15.75" customHeight="1" x14ac:dyDescent="0.35">
      <c r="A516" s="61" t="s">
        <v>87</v>
      </c>
      <c r="B516" s="62" t="s">
        <v>88</v>
      </c>
      <c r="C516" s="63"/>
      <c r="D516" s="64">
        <f>'[1]5'!$AP$136</f>
        <v>0</v>
      </c>
      <c r="E516" s="65">
        <f>'[1]5'!$AQ$136</f>
        <v>0</v>
      </c>
      <c r="F516" s="66">
        <f>F517+F518</f>
        <v>84</v>
      </c>
      <c r="G516" s="65">
        <f>G517+G518</f>
        <v>14956</v>
      </c>
      <c r="H516" s="22"/>
    </row>
    <row r="517" spans="1:8" s="23" customFormat="1" ht="15.75" customHeight="1" x14ac:dyDescent="0.25">
      <c r="A517" s="9"/>
      <c r="B517" s="67" t="s">
        <v>51</v>
      </c>
      <c r="C517" s="63" t="s">
        <v>4</v>
      </c>
      <c r="D517" s="68"/>
      <c r="E517" s="69"/>
      <c r="F517" s="70">
        <f>'[1]5'!$AN$137</f>
        <v>84</v>
      </c>
      <c r="G517" s="69">
        <f>'[1]5'!$AO$137</f>
        <v>14956</v>
      </c>
      <c r="H517" s="22"/>
    </row>
    <row r="518" spans="1:8" s="23" customFormat="1" ht="15.75" customHeight="1" x14ac:dyDescent="0.25">
      <c r="A518" s="9"/>
      <c r="B518" s="67" t="s">
        <v>89</v>
      </c>
      <c r="C518" s="63" t="s">
        <v>4</v>
      </c>
      <c r="D518" s="68"/>
      <c r="E518" s="69"/>
      <c r="F518" s="70">
        <f>'[1]5'!$AN$138</f>
        <v>0</v>
      </c>
      <c r="G518" s="69">
        <f>'[1]5'!$AO$138</f>
        <v>0</v>
      </c>
      <c r="H518" s="22"/>
    </row>
    <row r="519" spans="1:8" s="23" customFormat="1" ht="15.75" customHeight="1" x14ac:dyDescent="0.35">
      <c r="A519" s="71" t="s">
        <v>90</v>
      </c>
      <c r="B519" s="72" t="s">
        <v>91</v>
      </c>
      <c r="C519" s="73" t="s">
        <v>2</v>
      </c>
      <c r="D519" s="74">
        <f>'[1]5'!$AP$141</f>
        <v>0</v>
      </c>
      <c r="E519" s="75">
        <f>'[1]5'!$AQ$141</f>
        <v>0</v>
      </c>
      <c r="F519" s="76">
        <f>SUM(F521:F530)</f>
        <v>0</v>
      </c>
      <c r="G519" s="75">
        <f>SUM(G521:G530)</f>
        <v>0</v>
      </c>
      <c r="H519" s="22"/>
    </row>
    <row r="520" spans="1:8" s="23" customFormat="1" ht="15.75" customHeight="1" x14ac:dyDescent="0.25">
      <c r="A520" s="77"/>
      <c r="B520" s="78" t="s">
        <v>77</v>
      </c>
      <c r="C520" s="73"/>
      <c r="D520" s="68"/>
      <c r="E520" s="69"/>
      <c r="F520" s="70"/>
      <c r="G520" s="69"/>
      <c r="H520" s="22"/>
    </row>
    <row r="521" spans="1:8" s="23" customFormat="1" ht="15.75" customHeight="1" x14ac:dyDescent="0.25">
      <c r="A521" s="77"/>
      <c r="B521" s="79" t="s">
        <v>92</v>
      </c>
      <c r="C521" s="73" t="s">
        <v>2</v>
      </c>
      <c r="D521" s="68"/>
      <c r="E521" s="69"/>
      <c r="F521" s="70">
        <f>'[1]5'!$AN$143</f>
        <v>0</v>
      </c>
      <c r="G521" s="69">
        <f>'[1]5'!$AO$143</f>
        <v>0</v>
      </c>
      <c r="H521" s="22"/>
    </row>
    <row r="522" spans="1:8" s="23" customFormat="1" ht="15.75" customHeight="1" x14ac:dyDescent="0.25">
      <c r="A522" s="77"/>
      <c r="B522" s="79" t="s">
        <v>93</v>
      </c>
      <c r="C522" s="73" t="s">
        <v>2</v>
      </c>
      <c r="D522" s="68"/>
      <c r="E522" s="69"/>
      <c r="F522" s="70">
        <f>'[1]5'!$AN$146+'[1]5'!$AN$147+'[1]5'!$AN$148+'[1]5'!$AN$149+'[1]5'!$AN$150</f>
        <v>0</v>
      </c>
      <c r="G522" s="69">
        <f>'[1]5'!$AO$146+'[1]5'!$AO$147+'[1]5'!$AO$148+'[1]5'!$AO$149+'[1]5'!$AO$150</f>
        <v>0</v>
      </c>
      <c r="H522" s="22"/>
    </row>
    <row r="523" spans="1:8" s="23" customFormat="1" ht="15.75" customHeight="1" x14ac:dyDescent="0.25">
      <c r="A523" s="77"/>
      <c r="B523" s="79" t="s">
        <v>94</v>
      </c>
      <c r="C523" s="73" t="s">
        <v>2</v>
      </c>
      <c r="D523" s="68"/>
      <c r="E523" s="69"/>
      <c r="F523" s="70">
        <f>'[1]5'!$AN$151</f>
        <v>0</v>
      </c>
      <c r="G523" s="69">
        <f>'[1]5'!$AO$151</f>
        <v>0</v>
      </c>
      <c r="H523" s="22"/>
    </row>
    <row r="524" spans="1:8" s="23" customFormat="1" ht="15.75" customHeight="1" x14ac:dyDescent="0.25">
      <c r="A524" s="77"/>
      <c r="B524" s="79" t="s">
        <v>95</v>
      </c>
      <c r="C524" s="73" t="s">
        <v>2</v>
      </c>
      <c r="D524" s="68"/>
      <c r="E524" s="69"/>
      <c r="F524" s="70">
        <f>'[1]5'!$AN$152</f>
        <v>0</v>
      </c>
      <c r="G524" s="69">
        <f>'[1]5'!$AO$152</f>
        <v>0</v>
      </c>
      <c r="H524" s="22"/>
    </row>
    <row r="525" spans="1:8" s="23" customFormat="1" ht="15.75" customHeight="1" x14ac:dyDescent="0.25">
      <c r="A525" s="77"/>
      <c r="B525" s="79" t="s">
        <v>96</v>
      </c>
      <c r="C525" s="73" t="s">
        <v>2</v>
      </c>
      <c r="D525" s="68"/>
      <c r="E525" s="69"/>
      <c r="F525" s="70">
        <f>'[1]5'!$AN$153</f>
        <v>0</v>
      </c>
      <c r="G525" s="69">
        <f>'[1]5'!$AO$153</f>
        <v>0</v>
      </c>
      <c r="H525" s="22"/>
    </row>
    <row r="526" spans="1:8" s="23" customFormat="1" ht="15.75" customHeight="1" x14ac:dyDescent="0.25">
      <c r="A526" s="77"/>
      <c r="B526" s="79" t="s">
        <v>97</v>
      </c>
      <c r="C526" s="73" t="s">
        <v>2</v>
      </c>
      <c r="D526" s="68"/>
      <c r="E526" s="69"/>
      <c r="F526" s="70">
        <f>'[1]5'!$AN$154</f>
        <v>0</v>
      </c>
      <c r="G526" s="69">
        <f>'[1]5'!$AO$154</f>
        <v>0</v>
      </c>
      <c r="H526" s="22"/>
    </row>
    <row r="527" spans="1:8" s="23" customFormat="1" ht="15.75" customHeight="1" x14ac:dyDescent="0.25">
      <c r="A527" s="77"/>
      <c r="B527" s="79" t="s">
        <v>98</v>
      </c>
      <c r="C527" s="73" t="s">
        <v>2</v>
      </c>
      <c r="D527" s="68"/>
      <c r="E527" s="69"/>
      <c r="F527" s="70">
        <f>'[1]5'!$AN$144+'[1]5'!$AN$145+'[1]5'!$AN$155+'[1]5'!$AN$156</f>
        <v>0</v>
      </c>
      <c r="G527" s="69">
        <f>'[1]5'!$AO$144+'[1]5'!$AO$145+'[1]5'!$AO$155+'[1]5'!$AO$156</f>
        <v>0</v>
      </c>
      <c r="H527" s="22"/>
    </row>
    <row r="528" spans="1:8" s="23" customFormat="1" ht="15.75" customHeight="1" x14ac:dyDescent="0.25">
      <c r="A528" s="77"/>
      <c r="B528" s="78" t="s">
        <v>99</v>
      </c>
      <c r="C528" s="73" t="s">
        <v>2</v>
      </c>
      <c r="D528" s="68"/>
      <c r="E528" s="69"/>
      <c r="F528" s="70"/>
      <c r="G528" s="69"/>
      <c r="H528" s="22"/>
    </row>
    <row r="529" spans="1:8" s="23" customFormat="1" ht="15.75" customHeight="1" x14ac:dyDescent="0.25">
      <c r="A529" s="77"/>
      <c r="B529" s="79" t="s">
        <v>92</v>
      </c>
      <c r="C529" s="73" t="s">
        <v>2</v>
      </c>
      <c r="D529" s="68"/>
      <c r="E529" s="69"/>
      <c r="F529" s="70">
        <f>'[1]5'!$AN$158</f>
        <v>0</v>
      </c>
      <c r="G529" s="69">
        <f>'[1]5'!$AO$158</f>
        <v>0</v>
      </c>
      <c r="H529" s="22"/>
    </row>
    <row r="530" spans="1:8" s="23" customFormat="1" ht="15.75" customHeight="1" x14ac:dyDescent="0.25">
      <c r="A530" s="77"/>
      <c r="B530" s="79" t="s">
        <v>98</v>
      </c>
      <c r="C530" s="73" t="s">
        <v>2</v>
      </c>
      <c r="D530" s="68"/>
      <c r="E530" s="69"/>
      <c r="F530" s="70">
        <f>'[1]5'!$AN$159+'[1]5'!$AN$160</f>
        <v>0</v>
      </c>
      <c r="G530" s="69">
        <f>'[1]5'!$AO$159+'[1]5'!$AO$160</f>
        <v>0</v>
      </c>
      <c r="H530" s="22"/>
    </row>
    <row r="531" spans="1:8" s="23" customFormat="1" ht="15.75" customHeight="1" x14ac:dyDescent="0.35">
      <c r="A531" s="61" t="s">
        <v>100</v>
      </c>
      <c r="B531" s="62" t="s">
        <v>101</v>
      </c>
      <c r="C531" s="73" t="s">
        <v>2</v>
      </c>
      <c r="D531" s="74">
        <f>'[1]5'!$AP$163</f>
        <v>0</v>
      </c>
      <c r="E531" s="75">
        <f>'[1]5'!$AQ$163</f>
        <v>0</v>
      </c>
      <c r="F531" s="76">
        <f>SUM(F532:F538)</f>
        <v>0</v>
      </c>
      <c r="G531" s="75">
        <f>SUM(G532:G538)</f>
        <v>0</v>
      </c>
      <c r="H531" s="22"/>
    </row>
    <row r="532" spans="1:8" s="23" customFormat="1" ht="15.75" customHeight="1" x14ac:dyDescent="0.25">
      <c r="A532" s="9"/>
      <c r="B532" s="80" t="s">
        <v>77</v>
      </c>
      <c r="C532" s="63" t="s">
        <v>2</v>
      </c>
      <c r="D532" s="68"/>
      <c r="E532" s="69"/>
      <c r="F532" s="70">
        <f>'[1]5'!$AN$164</f>
        <v>0</v>
      </c>
      <c r="G532" s="69">
        <f>'[1]5'!$AO$164</f>
        <v>0</v>
      </c>
      <c r="H532" s="22"/>
    </row>
    <row r="533" spans="1:8" s="23" customFormat="1" ht="15.75" customHeight="1" x14ac:dyDescent="0.25">
      <c r="A533" s="9"/>
      <c r="B533" s="81"/>
      <c r="C533" s="63" t="s">
        <v>2</v>
      </c>
      <c r="D533" s="68"/>
      <c r="E533" s="69"/>
      <c r="F533" s="70">
        <f>'[1]5'!$AN$165+'[1]5'!$AN$166</f>
        <v>0</v>
      </c>
      <c r="G533" s="69">
        <f>'[1]5'!$AO$165+'[1]5'!$AO$166</f>
        <v>0</v>
      </c>
      <c r="H533" s="22"/>
    </row>
    <row r="534" spans="1:8" s="23" customFormat="1" ht="15.75" customHeight="1" x14ac:dyDescent="0.25">
      <c r="A534" s="9"/>
      <c r="B534" s="80" t="s">
        <v>99</v>
      </c>
      <c r="C534" s="63"/>
      <c r="D534" s="68"/>
      <c r="E534" s="69"/>
      <c r="F534" s="70"/>
      <c r="G534" s="69"/>
      <c r="H534" s="22"/>
    </row>
    <row r="535" spans="1:8" s="23" customFormat="1" ht="15.75" customHeight="1" x14ac:dyDescent="0.25">
      <c r="A535" s="9"/>
      <c r="B535" s="82" t="s">
        <v>102</v>
      </c>
      <c r="C535" s="63" t="s">
        <v>2</v>
      </c>
      <c r="D535" s="68"/>
      <c r="E535" s="69"/>
      <c r="F535" s="70">
        <f>'[1]5'!$AN$168</f>
        <v>0</v>
      </c>
      <c r="G535" s="69">
        <f>'[1]5'!$AO$168</f>
        <v>0</v>
      </c>
      <c r="H535" s="22"/>
    </row>
    <row r="536" spans="1:8" s="23" customFormat="1" ht="15.75" customHeight="1" x14ac:dyDescent="0.25">
      <c r="A536" s="9"/>
      <c r="B536" s="82" t="s">
        <v>103</v>
      </c>
      <c r="C536" s="63" t="s">
        <v>2</v>
      </c>
      <c r="D536" s="68"/>
      <c r="E536" s="69"/>
      <c r="F536" s="70">
        <f>'[1]5'!$AN$169</f>
        <v>0</v>
      </c>
      <c r="G536" s="69">
        <f>'[1]5'!$AO$169</f>
        <v>0</v>
      </c>
      <c r="H536" s="22"/>
    </row>
    <row r="537" spans="1:8" s="23" customFormat="1" ht="15.75" customHeight="1" x14ac:dyDescent="0.25">
      <c r="A537" s="9"/>
      <c r="B537" s="82" t="s">
        <v>104</v>
      </c>
      <c r="C537" s="63" t="s">
        <v>2</v>
      </c>
      <c r="D537" s="68"/>
      <c r="E537" s="69"/>
      <c r="F537" s="70">
        <f>'[1]5'!$AN$170</f>
        <v>0</v>
      </c>
      <c r="G537" s="69">
        <f>'[1]5'!$AO$170</f>
        <v>0</v>
      </c>
      <c r="H537" s="22"/>
    </row>
    <row r="538" spans="1:8" s="23" customFormat="1" ht="15.75" customHeight="1" x14ac:dyDescent="0.25">
      <c r="A538" s="9"/>
      <c r="B538" s="82"/>
      <c r="C538" s="63"/>
      <c r="D538" s="68"/>
      <c r="E538" s="69"/>
      <c r="F538" s="70">
        <f>'[1]5'!$AN$171+'[1]5'!$AN$172</f>
        <v>0</v>
      </c>
      <c r="G538" s="69">
        <f>'[1]5'!$AO$171+'[1]5'!$AO$172</f>
        <v>0</v>
      </c>
      <c r="H538" s="22"/>
    </row>
    <row r="539" spans="1:8" s="23" customFormat="1" ht="15.75" customHeight="1" x14ac:dyDescent="0.2">
      <c r="A539" s="83"/>
      <c r="B539" s="84" t="s">
        <v>105</v>
      </c>
      <c r="C539" s="85" t="s">
        <v>26</v>
      </c>
      <c r="D539" s="86"/>
      <c r="E539" s="87">
        <f>SUM(E540:E541)</f>
        <v>0</v>
      </c>
      <c r="F539" s="88"/>
      <c r="G539" s="87">
        <f>SUM(G540:G541)</f>
        <v>0</v>
      </c>
      <c r="H539" s="22"/>
    </row>
    <row r="540" spans="1:8" s="23" customFormat="1" ht="15.75" customHeight="1" x14ac:dyDescent="0.25">
      <c r="A540" s="89"/>
      <c r="B540" s="90" t="s">
        <v>106</v>
      </c>
      <c r="C540" s="63" t="s">
        <v>26</v>
      </c>
      <c r="D540" s="91"/>
      <c r="E540" s="92">
        <f>'[1]5'!$AQ$176</f>
        <v>0</v>
      </c>
      <c r="F540" s="93"/>
      <c r="G540" s="92">
        <f>'[1]5'!$AO$176</f>
        <v>0</v>
      </c>
      <c r="H540" s="22"/>
    </row>
    <row r="541" spans="1:8" s="23" customFormat="1" ht="15.75" customHeight="1" x14ac:dyDescent="0.25">
      <c r="A541" s="89"/>
      <c r="B541" s="90" t="s">
        <v>107</v>
      </c>
      <c r="C541" s="63" t="s">
        <v>26</v>
      </c>
      <c r="D541" s="91"/>
      <c r="E541" s="92">
        <f>'[1]5'!$AQ$177</f>
        <v>0</v>
      </c>
      <c r="F541" s="93"/>
      <c r="G541" s="92">
        <f>'[1]5'!$AO$177</f>
        <v>0</v>
      </c>
      <c r="H541" s="22"/>
    </row>
    <row r="542" spans="1:8" s="23" customFormat="1" ht="15.75" customHeight="1" x14ac:dyDescent="0.25">
      <c r="A542" s="36" t="s">
        <v>108</v>
      </c>
      <c r="B542" s="94" t="s">
        <v>109</v>
      </c>
      <c r="C542" s="95" t="s">
        <v>26</v>
      </c>
      <c r="D542" s="96"/>
      <c r="E542" s="97">
        <f>'[1]5'!$AQ$178</f>
        <v>20000</v>
      </c>
      <c r="F542" s="98"/>
      <c r="G542" s="97">
        <f>'[1]5'!$AO$178</f>
        <v>134</v>
      </c>
      <c r="H542" s="22"/>
    </row>
    <row r="543" spans="1:8" s="23" customFormat="1" ht="15.75" customHeight="1" thickBot="1" x14ac:dyDescent="0.3">
      <c r="A543" s="99"/>
      <c r="B543" s="100" t="s">
        <v>110</v>
      </c>
      <c r="C543" s="101" t="s">
        <v>26</v>
      </c>
      <c r="D543" s="102"/>
      <c r="E543" s="103">
        <f>'[1]5'!$AQ$179</f>
        <v>335286</v>
      </c>
      <c r="F543" s="104"/>
      <c r="G543" s="103">
        <f>'[1]5'!$AO$179</f>
        <v>54812</v>
      </c>
      <c r="H543" s="22"/>
    </row>
    <row r="544" spans="1:8" s="2" customFormat="1" ht="12.75" x14ac:dyDescent="0.2">
      <c r="A544" s="4"/>
      <c r="B544" s="4"/>
      <c r="C544" s="4"/>
      <c r="D544" s="4"/>
      <c r="E544" s="4"/>
      <c r="F544" s="4"/>
      <c r="G544" s="4"/>
      <c r="H544" s="4"/>
    </row>
    <row r="545" spans="1:8" s="2" customFormat="1" ht="12.75" x14ac:dyDescent="0.2">
      <c r="A545" s="4"/>
      <c r="B545" s="4"/>
      <c r="C545" s="4"/>
      <c r="D545" s="4"/>
      <c r="E545" s="4"/>
      <c r="F545" s="4"/>
      <c r="G545" s="4"/>
      <c r="H545" s="4"/>
    </row>
    <row r="546" spans="1:8" s="2" customFormat="1" ht="20.25" x14ac:dyDescent="0.3">
      <c r="A546" s="4"/>
      <c r="B546" s="5" t="s">
        <v>115</v>
      </c>
      <c r="C546" s="105" t="s">
        <v>26</v>
      </c>
      <c r="D546" s="106"/>
      <c r="E546" s="107">
        <f>E110+E218+E326+E434+E543</f>
        <v>1230581</v>
      </c>
      <c r="F546" s="108"/>
      <c r="G546" s="108">
        <f>G110+G218+G326+G434+G543</f>
        <v>1107015</v>
      </c>
      <c r="H546" s="5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</sheetData>
  <mergeCells count="26">
    <mergeCell ref="A3:D3"/>
    <mergeCell ref="A7:A8"/>
    <mergeCell ref="B7:B8"/>
    <mergeCell ref="C7:C8"/>
    <mergeCell ref="D7:E7"/>
    <mergeCell ref="F7:G7"/>
    <mergeCell ref="A115:A116"/>
    <mergeCell ref="B115:B116"/>
    <mergeCell ref="C115:C116"/>
    <mergeCell ref="D115:E115"/>
    <mergeCell ref="F115:G115"/>
    <mergeCell ref="C439:C440"/>
    <mergeCell ref="D439:E439"/>
    <mergeCell ref="F439:G439"/>
    <mergeCell ref="F223:G223"/>
    <mergeCell ref="A331:A332"/>
    <mergeCell ref="B331:B332"/>
    <mergeCell ref="C331:C332"/>
    <mergeCell ref="D331:E331"/>
    <mergeCell ref="F331:G331"/>
    <mergeCell ref="A223:A224"/>
    <mergeCell ref="B223:B224"/>
    <mergeCell ref="C223:C224"/>
    <mergeCell ref="D223:E223"/>
    <mergeCell ref="A439:A440"/>
    <mergeCell ref="B439:B4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dpt-an@mail.ru</cp:lastModifiedBy>
  <dcterms:created xsi:type="dcterms:W3CDTF">2016-03-23T08:04:29Z</dcterms:created>
  <dcterms:modified xsi:type="dcterms:W3CDTF">2020-05-06T06:30:56Z</dcterms:modified>
</cp:coreProperties>
</file>